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astri\OPCUA\OCGUI\conf\"/>
    </mc:Choice>
  </mc:AlternateContent>
  <bookViews>
    <workbookView xWindow="0" yWindow="0" windowWidth="16380" windowHeight="8190" tabRatio="405" activeTab="1"/>
  </bookViews>
  <sheets>
    <sheet name="Main" sheetId="1" r:id="rId1"/>
    <sheet name="GET" sheetId="2" r:id="rId2"/>
    <sheet name="SET" sheetId="3" r:id="rId3"/>
    <sheet name="CMD" sheetId="4" r:id="rId4"/>
    <sheet name="MODE" sheetId="5" r:id="rId5"/>
    <sheet name="Methods" sheetId="7" r:id="rId6"/>
    <sheet name="Notes" sheetId="6" r:id="rId7"/>
  </sheets>
  <calcPr calcId="162913"/>
</workbook>
</file>

<file path=xl/calcChain.xml><?xml version="1.0" encoding="utf-8"?>
<calcChain xmlns="http://schemas.openxmlformats.org/spreadsheetml/2006/main">
  <c r="A9" i="2" l="1"/>
  <c r="A13" i="2" l="1"/>
  <c r="A36" i="2" l="1"/>
  <c r="A35" i="2"/>
  <c r="A39" i="4"/>
  <c r="A38" i="4"/>
  <c r="A18" i="4"/>
  <c r="A17" i="4"/>
  <c r="A29" i="4"/>
  <c r="A21" i="2"/>
  <c r="A20" i="2"/>
  <c r="A34" i="2"/>
  <c r="A14" i="2"/>
  <c r="A6" i="3"/>
  <c r="A11" i="2"/>
  <c r="A34" i="3"/>
  <c r="A33" i="3"/>
  <c r="A39" i="2"/>
  <c r="A30" i="4"/>
  <c r="A31" i="4"/>
  <c r="A40" i="2"/>
  <c r="A41" i="2"/>
  <c r="A42" i="2"/>
  <c r="A43" i="2"/>
  <c r="A44" i="2"/>
  <c r="A45" i="2"/>
  <c r="A46" i="2"/>
  <c r="A47" i="2"/>
  <c r="A48" i="2"/>
  <c r="A49" i="2"/>
  <c r="A50" i="2"/>
  <c r="A28" i="3"/>
  <c r="A27" i="3"/>
  <c r="A26" i="3"/>
  <c r="A25" i="3"/>
  <c r="A24" i="3"/>
  <c r="A23" i="3"/>
  <c r="A18" i="3"/>
  <c r="A19" i="3"/>
  <c r="A20" i="3"/>
  <c r="A21" i="3"/>
  <c r="A22" i="3"/>
  <c r="A22" i="4"/>
  <c r="A21" i="4"/>
  <c r="A32" i="2"/>
  <c r="A31" i="2"/>
  <c r="A20" i="4"/>
  <c r="A19" i="4"/>
  <c r="A16" i="4"/>
  <c r="A15" i="4"/>
  <c r="A19" i="2"/>
  <c r="A18" i="2"/>
  <c r="A30" i="2"/>
  <c r="A38" i="2"/>
  <c r="A51" i="2"/>
  <c r="A37" i="2"/>
  <c r="A26" i="4"/>
  <c r="A24" i="4"/>
  <c r="A13" i="3"/>
  <c r="A23" i="4"/>
  <c r="A3" i="3"/>
  <c r="A4" i="3"/>
  <c r="A5" i="3"/>
  <c r="A2" i="3"/>
  <c r="A15" i="2"/>
  <c r="A31" i="3"/>
  <c r="A32" i="3"/>
  <c r="A32" i="4"/>
  <c r="A30" i="3"/>
  <c r="A16" i="3"/>
  <c r="A7" i="3"/>
  <c r="A14" i="4"/>
  <c r="A28" i="4"/>
  <c r="A17" i="3"/>
  <c r="A10" i="2"/>
  <c r="A12" i="3"/>
  <c r="A14" i="3"/>
  <c r="A5" i="4"/>
  <c r="A4" i="4"/>
  <c r="A3" i="4"/>
  <c r="A2" i="4"/>
  <c r="A6" i="4"/>
  <c r="A7" i="4"/>
  <c r="A27" i="2"/>
  <c r="A26" i="2"/>
  <c r="A29" i="2"/>
  <c r="A28" i="2"/>
  <c r="A13" i="4"/>
  <c r="A12" i="4"/>
  <c r="A25" i="2"/>
  <c r="A24" i="2"/>
  <c r="A23" i="2"/>
  <c r="A22" i="2"/>
  <c r="A11" i="4"/>
  <c r="A10" i="4"/>
  <c r="A9" i="4"/>
  <c r="A8" i="4"/>
  <c r="A33" i="2"/>
  <c r="A17" i="2"/>
  <c r="A16" i="2"/>
  <c r="A3" i="2"/>
  <c r="A27" i="4"/>
  <c r="A37" i="4"/>
  <c r="A36" i="4"/>
  <c r="A35" i="4"/>
  <c r="A34" i="4"/>
  <c r="A33" i="4"/>
  <c r="A25" i="4"/>
  <c r="A29" i="3"/>
  <c r="A15" i="3"/>
  <c r="A11" i="3"/>
  <c r="A10" i="3"/>
  <c r="A9" i="3"/>
  <c r="A8" i="3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12" i="2"/>
  <c r="A8" i="2"/>
  <c r="A7" i="2"/>
  <c r="A6" i="2"/>
  <c r="A5" i="2"/>
  <c r="A4" i="2"/>
  <c r="A2" i="2"/>
</calcChain>
</file>

<file path=xl/sharedStrings.xml><?xml version="1.0" encoding="utf-8"?>
<sst xmlns="http://schemas.openxmlformats.org/spreadsheetml/2006/main" count="1658" uniqueCount="529">
  <si>
    <t>Assembly</t>
  </si>
  <si>
    <t>Description</t>
  </si>
  <si>
    <t>Device Name</t>
  </si>
  <si>
    <t>OPC UA address</t>
  </si>
  <si>
    <t>ICD</t>
  </si>
  <si>
    <t>ICD Date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</si>
  <si>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</si>
  <si>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</si>
  <si>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</si>
  <si>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</si>
  <si>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</si>
  <si>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</si>
  <si>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</si>
  <si>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Unit</t>
  </si>
  <si>
    <t>Operation modes</t>
  </si>
  <si>
    <t>Expected execution time (s)</t>
  </si>
  <si>
    <t>Maximum execution time (s)</t>
  </si>
  <si>
    <t>string</t>
  </si>
  <si>
    <t>double</t>
  </si>
  <si>
    <t>degree</t>
  </si>
  <si>
    <t>msec</t>
  </si>
  <si>
    <t>pixel</t>
  </si>
  <si>
    <t>float</t>
  </si>
  <si>
    <t>set the image file name saved</t>
  </si>
  <si>
    <t>Shot an image</t>
  </si>
  <si>
    <t>ONLINE</t>
  </si>
  <si>
    <t>This command enables access to the information about the required error.</t>
  </si>
  <si>
    <t>boolean</t>
  </si>
  <si>
    <t>TRUE</t>
  </si>
  <si>
    <t>FALSE</t>
  </si>
  <si>
    <t>This command empties the error buffer and reset all the error informations recorded.</t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</si>
  <si>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</si>
  <si>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</si>
  <si>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</si>
  <si>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false</t>
  </si>
  <si>
    <t>IsMonitored</t>
  </si>
  <si>
    <t>discoveryServerUrl</t>
  </si>
  <si>
    <t>set the absolute path were to save the image file</t>
  </si>
  <si>
    <t>true</t>
  </si>
  <si>
    <t>yes</t>
  </si>
  <si>
    <t>no</t>
  </si>
  <si>
    <t>to start the simulation mode</t>
  </si>
  <si>
    <t>to stop the simulation mode</t>
  </si>
  <si>
    <t>UT from telescope controller</t>
  </si>
  <si>
    <t>ST from telescope controller</t>
  </si>
  <si>
    <t>0.0</t>
  </si>
  <si>
    <t>index of the retrieve error</t>
  </si>
  <si>
    <t>Actor</t>
  </si>
  <si>
    <t>ENG</t>
  </si>
  <si>
    <t>ALL</t>
  </si>
  <si>
    <t>GO_LOADED</t>
  </si>
  <si>
    <t>GO_ONLINE</t>
  </si>
  <si>
    <t>24.0</t>
  </si>
  <si>
    <t>360.0</t>
  </si>
  <si>
    <t>-360.0</t>
  </si>
  <si>
    <t>0</t>
  </si>
  <si>
    <t>3000.0</t>
  </si>
  <si>
    <t>int32</t>
  </si>
  <si>
    <t>heartbeat (0-86400)</t>
  </si>
  <si>
    <t>GO_STANDBY</t>
  </si>
  <si>
    <t>STANDBY</t>
  </si>
  <si>
    <t>ns=2;s=serverApplicationName</t>
  </si>
  <si>
    <t>String</t>
  </si>
  <si>
    <t>Server Application Name</t>
  </si>
  <si>
    <t>ns=2;s=opcuaPort</t>
  </si>
  <si>
    <t>Int32</t>
  </si>
  <si>
    <t>Server Port no.</t>
  </si>
  <si>
    <t>ns=2;s=webPort</t>
  </si>
  <si>
    <t>Web Server Port no. (not used)</t>
  </si>
  <si>
    <t>ns=2;s=startTime</t>
  </si>
  <si>
    <t>Server run start time</t>
  </si>
  <si>
    <t>ns=2;s=serialNumber</t>
  </si>
  <si>
    <t>Serial Number</t>
  </si>
  <si>
    <t>Table file name (not used)</t>
  </si>
  <si>
    <t>ns=2;s=prosysSdkVersion</t>
  </si>
  <si>
    <t>Prosys SDK version</t>
  </si>
  <si>
    <t>ns=2;s=currentSessionNumber</t>
  </si>
  <si>
    <t>INT32</t>
  </si>
  <si>
    <t>N0. of opcua clients connected</t>
  </si>
  <si>
    <t>ns=2;s=sessionsName</t>
  </si>
  <si>
    <t>String[100]</t>
  </si>
  <si>
    <t xml:space="preserve">sessions (clients) name </t>
  </si>
  <si>
    <t>ns=2;s=randomGeneratorCode</t>
  </si>
  <si>
    <t>not used</t>
  </si>
  <si>
    <t>ns=2;s=verboseStatus</t>
  </si>
  <si>
    <t>verbose status</t>
  </si>
  <si>
    <t>opc.tcp://192.168.100.128:48400</t>
  </si>
  <si>
    <t>Date</t>
  </si>
  <si>
    <t>Version</t>
  </si>
  <si>
    <t>ns=2;s=heartbeat</t>
  </si>
  <si>
    <t>LOADED</t>
  </si>
  <si>
    <t>ns=2;s=ICDName</t>
  </si>
  <si>
    <t>SET_UT</t>
  </si>
  <si>
    <t>SET_LST</t>
  </si>
  <si>
    <t>SET_EXPTM</t>
  </si>
  <si>
    <t>SET_DIRPATH</t>
  </si>
  <si>
    <t>SET_FNAME</t>
  </si>
  <si>
    <t>ERROR_INDEX</t>
  </si>
  <si>
    <t>STATUS</t>
  </si>
  <si>
    <t>ERROR</t>
  </si>
  <si>
    <t>GET_IMGXSIZE</t>
  </si>
  <si>
    <t>GET_IMGYSIZE</t>
  </si>
  <si>
    <t>GET_FNAME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</si>
  <si>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</si>
  <si>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</si>
  <si>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</si>
  <si>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</si>
  <si>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</si>
  <si>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</si>
  <si>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APP_NAME</t>
  </si>
  <si>
    <t>OPCUA_PORT</t>
  </si>
  <si>
    <t>WEB_PORT</t>
  </si>
  <si>
    <t>APP_START_TIME</t>
  </si>
  <si>
    <t>SERIAL_NUMBER</t>
  </si>
  <si>
    <t>ICD_FILE_NAME</t>
  </si>
  <si>
    <t>PROSYS_SDK_VERSION</t>
  </si>
  <si>
    <t>CURRENT_SESSION_NUMBER</t>
  </si>
  <si>
    <t>SESSIONS_NAME</t>
  </si>
  <si>
    <t>RANDOM_GENERATOR_CODE</t>
  </si>
  <si>
    <t>VERBOSE_STATUS</t>
  </si>
  <si>
    <t>ERROR_INFO</t>
  </si>
  <si>
    <t>ERROR_RESET</t>
  </si>
  <si>
    <t>SIM_ON</t>
  </si>
  <si>
    <t>SIM_OFF</t>
  </si>
  <si>
    <t>UPDATE</t>
  </si>
  <si>
    <t>GETSTATUS</t>
  </si>
  <si>
    <t>SEND_IMAGE</t>
  </si>
  <si>
    <t>NA</t>
  </si>
  <si>
    <t>N</t>
  </si>
  <si>
    <t>bit</t>
  </si>
  <si>
    <t>DEC0</t>
  </si>
  <si>
    <t>Commanded Declination</t>
  </si>
  <si>
    <t>EPOCH</t>
  </si>
  <si>
    <t>1900</t>
  </si>
  <si>
    <t>Epoch of commanded coordinates</t>
  </si>
  <si>
    <t>telemetry update on demand</t>
  </si>
  <si>
    <t>cmd to send image via ftp to a client</t>
  </si>
  <si>
    <t>GO_MAINTENANCE</t>
  </si>
  <si>
    <t>MAINTENANCE</t>
  </si>
  <si>
    <t>Default value</t>
  </si>
  <si>
    <t>Alarm low</t>
  </si>
  <si>
    <t>Alarm high</t>
  </si>
  <si>
    <t>Withdraw alarm low</t>
  </si>
  <si>
    <t>Withdraw alarm high</t>
  </si>
  <si>
    <t>yeses</t>
  </si>
  <si>
    <t>ISOTSTAMP</t>
  </si>
  <si>
    <t xml:space="preserve"> </t>
  </si>
  <si>
    <t>return the time stamp in the ISO8601 format</t>
  </si>
  <si>
    <t>OC</t>
  </si>
  <si>
    <t xml:space="preserve"> value that indicates the current status of the Pointer Model Camera (OC) device: 0 = loaded 1 = standby 2 = online 3= busy   7 = fault</t>
  </si>
  <si>
    <t>OC internal error</t>
  </si>
  <si>
    <t>AMA_OC_Server</t>
  </si>
  <si>
    <t>OC01</t>
  </si>
  <si>
    <t>ICD_OC_V20_oldFormat.xlsx</t>
  </si>
  <si>
    <t>oc_status = 0</t>
  </si>
  <si>
    <t>ns=2;s=oc_get_imgxsize</t>
  </si>
  <si>
    <t>ns=2;s=oc_get_imgysize</t>
  </si>
  <si>
    <t>ns=2;s=oc_get_fname</t>
  </si>
  <si>
    <t>oc_status &lt; 5</t>
  </si>
  <si>
    <t>ns=2;s=oc_error_number</t>
  </si>
  <si>
    <t>ns=2;s=oc_error_information</t>
  </si>
  <si>
    <t>ns=2;s=oc_error_recovering</t>
  </si>
  <si>
    <t>The monitor shooc the lists of error that has been occurred and recovered. (1:True,2:False,...). The False status means that the corresponding error has been recovered.</t>
  </si>
  <si>
    <t>ns=2;s=oc_error_number_recovered</t>
  </si>
  <si>
    <t>ns=2;s=oc_error_number_outofrange</t>
  </si>
  <si>
    <t>ns=2;s=oc_set_dec0</t>
  </si>
  <si>
    <t>ns=2;s=oc_set_epoch</t>
  </si>
  <si>
    <t>ns=2;s=oc_set_ut</t>
  </si>
  <si>
    <t>ns=2;s=oc_set_lst</t>
  </si>
  <si>
    <t>ns=2;s=oc_set_exptm</t>
  </si>
  <si>
    <t>ns=2;s=oc_set_dirpath</t>
  </si>
  <si>
    <t>ns=2;s=oc_set_fname</t>
  </si>
  <si>
    <t>oc_status=0</t>
  </si>
  <si>
    <t>ns=2;s=oc_error_info</t>
  </si>
  <si>
    <t>ns=2;s=oc_error_reset</t>
  </si>
  <si>
    <t>ns=2;s=oc_simul</t>
  </si>
  <si>
    <t>ns=2;s=oc_update</t>
  </si>
  <si>
    <t>ns=2;s=oc_getstatus</t>
  </si>
  <si>
    <t>read the oc status on demand</t>
  </si>
  <si>
    <t>ns=2;s=oc_sendimage</t>
  </si>
  <si>
    <t>ns=2;s=oc_state_transition</t>
  </si>
  <si>
    <t>MODE_OC_GO_LOADED</t>
  </si>
  <si>
    <t>This mode activates all the procedures to bring the OC  in the LOADED status.</t>
  </si>
  <si>
    <t>MODE_OC_GO_STANDBY</t>
  </si>
  <si>
    <t>This mode activates all the procedures to bring the OC  in the STANDBY status.</t>
  </si>
  <si>
    <t>MODE_OC_GO_ONLINE</t>
  </si>
  <si>
    <t>This mode activates all the procedures to bring the OC  in the ONLINE status.</t>
  </si>
  <si>
    <t>MODE_OC_GO_MAINTENANCE</t>
  </si>
  <si>
    <t>This mode activates all the procedures to bring the OC  in the MAINTENANCE status.</t>
  </si>
  <si>
    <t>ns=2;s=oc_do_image</t>
  </si>
  <si>
    <t>DO_IMAGE</t>
  </si>
  <si>
    <t>-1</t>
  </si>
  <si>
    <t>return the Lika Encoder counts</t>
  </si>
  <si>
    <t>LIKA_ENCODER_COUNTS</t>
  </si>
  <si>
    <t>INSIDE_TEMP</t>
  </si>
  <si>
    <t>Celsius degrre</t>
  </si>
  <si>
    <t>inside temperature of the optical camera</t>
  </si>
  <si>
    <t>INSIDE_HUMIDITY</t>
  </si>
  <si>
    <t xml:space="preserve"> %</t>
  </si>
  <si>
    <t>inside umidity of the optical camera</t>
  </si>
  <si>
    <t>send the Ximea cart  to a position</t>
  </si>
  <si>
    <t>send the wheel to a position</t>
  </si>
  <si>
    <t>send the Ximea cart  to home position</t>
  </si>
  <si>
    <t xml:space="preserve">stop the  Ximea cart </t>
  </si>
  <si>
    <t>Stop the wheel</t>
  </si>
  <si>
    <t>ns=2;s=oc_set_wheel_position</t>
  </si>
  <si>
    <t>ns=2;s=oc_set_cart_position</t>
  </si>
  <si>
    <t>WHEEL_POSITION</t>
  </si>
  <si>
    <t>CART_POSITION</t>
  </si>
  <si>
    <t>WHEEL_POS</t>
  </si>
  <si>
    <t>CART_POS</t>
  </si>
  <si>
    <t>WHEEL_SWITCH_STATUS</t>
  </si>
  <si>
    <t>CART_SWITCH_STATUS</t>
  </si>
  <si>
    <t>WHEEL_ALARM</t>
  </si>
  <si>
    <t>CART_ALARM</t>
  </si>
  <si>
    <t>WHEEL_MOVE_ERROR</t>
  </si>
  <si>
    <t>CART_MOVE_ERROR</t>
  </si>
  <si>
    <t>Return the wheel moveError flag</t>
  </si>
  <si>
    <t>Return the cart moveError flag</t>
  </si>
  <si>
    <t>insert brake</t>
  </si>
  <si>
    <t>de-insert brake</t>
  </si>
  <si>
    <t>ns=2;s=oc_cart_brake_in</t>
  </si>
  <si>
    <t>ns=2;s=oc_cart_brake_out</t>
  </si>
  <si>
    <t>CART_BRAKE_IN</t>
  </si>
  <si>
    <t>CART_BRAKE_OUT</t>
  </si>
  <si>
    <t>Return the wheel running status</t>
  </si>
  <si>
    <t>Return the cart running status</t>
  </si>
  <si>
    <t>WHEEL_RUNNING_STATUS</t>
  </si>
  <si>
    <t>CART_RUNNING_STATUS</t>
  </si>
  <si>
    <t>Return the wheel controller alarm</t>
  </si>
  <si>
    <t>Return the cart controller alarm</t>
  </si>
  <si>
    <t>ns=2;s=oc_set_jpg_onoff</t>
  </si>
  <si>
    <t>JPG_ONOFF</t>
  </si>
  <si>
    <t>ns=2;s=oc_move_relative</t>
  </si>
  <si>
    <t>CART_MOVE_RELATIVE</t>
  </si>
  <si>
    <t>move relative, use set_table_index 0=cart [um] 1=wheel [degree]</t>
  </si>
  <si>
    <t>ns=2;s=oc_set_table_index</t>
  </si>
  <si>
    <t>ee</t>
  </si>
  <si>
    <t>index used to move in relative mode cmd_move_reletive (0=catr; 1=whell)</t>
  </si>
  <si>
    <t>TABLE_INDEX</t>
  </si>
  <si>
    <t>ns=2;s=oc_set_reletive_shift</t>
  </si>
  <si>
    <t>RELATIVE_SHIFT</t>
  </si>
  <si>
    <t>reletive movements fron actual position; use table_index</t>
  </si>
  <si>
    <t>Degree</t>
  </si>
  <si>
    <t>init and send the wheel to  home position</t>
  </si>
  <si>
    <t>WHEEL_CTRL_OPEN</t>
  </si>
  <si>
    <t>ns=2;s=oc_wheel_open_close</t>
  </si>
  <si>
    <t>CART_CTRL_OPEN</t>
  </si>
  <si>
    <t>ns=2;s=oc_cart_open_close</t>
  </si>
  <si>
    <t>open ComPort cart controller</t>
  </si>
  <si>
    <t>open ComPort wheel controller</t>
  </si>
  <si>
    <t>closeComPort  wheel controller</t>
  </si>
  <si>
    <t>close ComPort cart controller</t>
  </si>
  <si>
    <t>WHEEL_CTRL_CLOSE</t>
  </si>
  <si>
    <t>CART_CTRL_CLOSE</t>
  </si>
  <si>
    <t>ns=2;s=oc_wheel_home</t>
  </si>
  <si>
    <t>ns=2;s=oc_cart_home</t>
  </si>
  <si>
    <t>WHEEL_HOME</t>
  </si>
  <si>
    <t>CART_HOME</t>
  </si>
  <si>
    <t>WHEEL_STOP</t>
  </si>
  <si>
    <t>CART_STOP</t>
  </si>
  <si>
    <t>ns=2;s=oc_wheel_stop</t>
  </si>
  <si>
    <t>ns=2;s=oc_cart_stop</t>
  </si>
  <si>
    <t>Return switch status (1:Left-0:None-2:Right)</t>
  </si>
  <si>
    <t>ns=2;s=oc_set_ra0</t>
  </si>
  <si>
    <t>RA0</t>
  </si>
  <si>
    <t>24</t>
  </si>
  <si>
    <t>hours</t>
  </si>
  <si>
    <t>Right Ascensions</t>
  </si>
  <si>
    <t>ns=2;s=oc_set_rename_image</t>
  </si>
  <si>
    <t>RENAME_IMAGE</t>
  </si>
  <si>
    <t>WORK_IMAGE</t>
  </si>
  <si>
    <t>./</t>
  </si>
  <si>
    <t>workImage pathname for transfer, astrometry, etc</t>
  </si>
  <si>
    <t>CLIENT_PORT_NUMBER</t>
  </si>
  <si>
    <t>port number for the socker server for file transfer</t>
  </si>
  <si>
    <t>ns=2;s=oc_set_workimage</t>
  </si>
  <si>
    <t>ns=2;s=oc_set_clientportnumber</t>
  </si>
  <si>
    <t>used to rename the last image acquired</t>
  </si>
  <si>
    <t>ns=2;s=oc_get_image_format</t>
  </si>
  <si>
    <t>GET_IMG_IMAGE_FORMAT</t>
  </si>
  <si>
    <t>to get info on ximea operating status</t>
  </si>
  <si>
    <t>10.0</t>
  </si>
  <si>
    <t>-30</t>
  </si>
  <si>
    <t>30</t>
  </si>
  <si>
    <t>1</t>
  </si>
  <si>
    <t>5</t>
  </si>
  <si>
    <t>set temperature and enable controller</t>
  </si>
  <si>
    <t>ns=2;s=oc_get_r80_x</t>
  </si>
  <si>
    <t>R80_X</t>
  </si>
  <si>
    <t>ns=2;s=oc_get_r80_y</t>
  </si>
  <si>
    <t>R80_Y</t>
  </si>
  <si>
    <t>pixel_coo</t>
  </si>
  <si>
    <t>Y coordinate of R80 centroid</t>
  </si>
  <si>
    <t>X coordinate of R80 centroid</t>
  </si>
  <si>
    <t>uSteps</t>
  </si>
  <si>
    <t>Return the position of the wheel in microStep counts</t>
  </si>
  <si>
    <t>return the position of the Ximea cart (uSteps count)</t>
  </si>
  <si>
    <t>CART_BRAKE_STATUS</t>
  </si>
  <si>
    <t>Return the cart brake status 1=IN</t>
  </si>
  <si>
    <t>WHEEL_USTEPS_POS</t>
  </si>
  <si>
    <t>CART_USTEPS_POS</t>
  </si>
  <si>
    <t>position no.</t>
  </si>
  <si>
    <t>Return the settled position of the wheel (3 predefined position)</t>
  </si>
  <si>
    <t>Return the settled position of the cart (5 predefined position)</t>
  </si>
  <si>
    <t>Optical Camera</t>
  </si>
  <si>
    <t xml:space="preserve">OpticalCamera </t>
  </si>
  <si>
    <t>WHEEL_ZERO</t>
  </si>
  <si>
    <t>CART_ZERO</t>
  </si>
  <si>
    <t>ns=2;s=oc_cart_zero</t>
  </si>
  <si>
    <t>ns=2;s=oc_wheel_zero</t>
  </si>
  <si>
    <t>set the counter position of the wheel controller to zero</t>
  </si>
  <si>
    <t>set the counter position of the cart controller to zero</t>
  </si>
  <si>
    <t>ns=2;s=oc_wheel_to_default_pos</t>
  </si>
  <si>
    <t>ns=2;s=oc_cart_to_default_pos</t>
  </si>
  <si>
    <t>send the wheel to the default position (2)</t>
  </si>
  <si>
    <t>send the wheel to a position (1-3) default = 2</t>
  </si>
  <si>
    <t>WHEEL_TO_DEFAULT_POS</t>
  </si>
  <si>
    <t>CART_TO_DEFAULT_POS</t>
  </si>
  <si>
    <t>WHEEL_HOMING_STATUS</t>
  </si>
  <si>
    <t>CART_HOMING_STATUS</t>
  </si>
  <si>
    <t>true if the homing as been  made</t>
  </si>
  <si>
    <t>WHEEL_GOTO_POSITION</t>
  </si>
  <si>
    <t>CART_GOTO_POSITION</t>
  </si>
  <si>
    <t>ns=2;s=oc_wheel_goto_position</t>
  </si>
  <si>
    <t>ns=2;s=oc_cart_goto_position</t>
  </si>
  <si>
    <t>WHEEL_MOVE_JOG_LEFT</t>
  </si>
  <si>
    <t>WHEEL_MOVE_JOG_RIGHT</t>
  </si>
  <si>
    <t>ns=2;s=oc_move_jog_0left_1right</t>
  </si>
  <si>
    <t xml:space="preserve">move in jog mode to left side </t>
  </si>
  <si>
    <t>move in jog mode to right side</t>
  </si>
  <si>
    <t>ns=2;s=oc_get_lika_encoder_counts</t>
  </si>
  <si>
    <t>ns=2;s=oc_get_cart_pos</t>
  </si>
  <si>
    <t>ns=2;s=oc_get_wheel_pos</t>
  </si>
  <si>
    <t>ns=2;s=oc_get_wheel_usteps_pos</t>
  </si>
  <si>
    <t>ns=2;s=oc_get_cart_usteps_pos</t>
  </si>
  <si>
    <t>ns=2;s=oc_get_wheel_switch_status</t>
  </si>
  <si>
    <t>ns=2;s=oc_get_cart_switch_status</t>
  </si>
  <si>
    <t>ns=2;s=oc_get_wheel_move_error</t>
  </si>
  <si>
    <t>ns=2;s=oc_get_cart_move_error</t>
  </si>
  <si>
    <t>ns=2;s=oc_get_wheel_alarm</t>
  </si>
  <si>
    <t>ns=2;s=oc_get_cart_alarm</t>
  </si>
  <si>
    <t>ns=2;s=oc_get_wheel_running_status</t>
  </si>
  <si>
    <t>ns=2;s=oc_get_cart_running_status</t>
  </si>
  <si>
    <t>ns=2;s=oc_get_wheel_homing_status</t>
  </si>
  <si>
    <t>ns=2;s=oc_get_cart_homing_status</t>
  </si>
  <si>
    <t>ns=2;s=oc_get_cart_brake_status</t>
  </si>
  <si>
    <t>ns=2;s=oc_get_inside_temp</t>
  </si>
  <si>
    <t>ns=2;s=oc_get_isotimestamp</t>
  </si>
  <si>
    <t>ns=2;s=oc_get_internal_error</t>
  </si>
  <si>
    <t>ns=2;s=oc_set_error_index</t>
  </si>
  <si>
    <t>M2_TILT_X</t>
  </si>
  <si>
    <t>DOUBLE</t>
  </si>
  <si>
    <t>arcsec</t>
  </si>
  <si>
    <t>ONLINE / MAINTENANCE</t>
  </si>
  <si>
    <t>M2_TILT_Y</t>
  </si>
  <si>
    <t>M2_AXIS1_POS</t>
  </si>
  <si>
    <t>mm</t>
  </si>
  <si>
    <t>M2_AXIS2_POS</t>
  </si>
  <si>
    <t>M2_AXIS3_POS</t>
  </si>
  <si>
    <t>M1_TILT_X</t>
  </si>
  <si>
    <t>M1_TILT_Y</t>
  </si>
  <si>
    <t>M1_AXIS1_POS</t>
  </si>
  <si>
    <t>M1_AXIS2_POS</t>
  </si>
  <si>
    <t>M1_AXIS3_POS</t>
  </si>
  <si>
    <t>M1_SEGMENT_INDEX</t>
  </si>
  <si>
    <t>the current tilt X (azimutal) angle of M2</t>
  </si>
  <si>
    <t>the current tilt Y (radial) angle of M2</t>
  </si>
  <si>
    <t xml:space="preserve"> the current position of the axis 1 of M2</t>
  </si>
  <si>
    <t>the current position of the axis 2 of M2</t>
  </si>
  <si>
    <t xml:space="preserve"> the current position of the axis 3 of M2</t>
  </si>
  <si>
    <t xml:space="preserve"> the current tilt X (azimutal) angle of M1</t>
  </si>
  <si>
    <t xml:space="preserve"> the current tilt Y (radial) angle of M1</t>
  </si>
  <si>
    <t>the current position of the axis 1 of M1</t>
  </si>
  <si>
    <t>the current position of the axis 2 of M1</t>
  </si>
  <si>
    <t xml:space="preserve"> the current position of the axis 3 of M1</t>
  </si>
  <si>
    <t>index of the current M1 segment</t>
  </si>
  <si>
    <t>ns=2;s=oc_set_m2_tilt_y</t>
  </si>
  <si>
    <t>ns=2;s=oc_set_m2_tilt_x</t>
  </si>
  <si>
    <t>ns=2;s=oc_set_m2_axis1_pos</t>
  </si>
  <si>
    <t>ns=2;s=oc_set_m2_axis2_pos</t>
  </si>
  <si>
    <t>ns=2;s=oc_set_m2_axis3_pos</t>
  </si>
  <si>
    <t>ns=2;s=oc_set_m1_tilt_y</t>
  </si>
  <si>
    <t>ns=2;s=oc_set_m1_tilt_x</t>
  </si>
  <si>
    <t>ns=2;s=oc_set_m1_axis1_pos</t>
  </si>
  <si>
    <t>ns=2;s=oc_set_m1_axis2_pos</t>
  </si>
  <si>
    <t>ns=2;s=oc_set_m1_axis3_pos</t>
  </si>
  <si>
    <t>ns=2;s=oc_set_m1_segment_index</t>
  </si>
  <si>
    <t>ns=2;s=oc_get_m2_tilt_y</t>
  </si>
  <si>
    <t>ns=2;s=oc_get_m2_tilt_x</t>
  </si>
  <si>
    <t>ns=2;s=oc_get_m2_axis1_pos</t>
  </si>
  <si>
    <t>ns=2;s=oc_get_m2_axis2_pos</t>
  </si>
  <si>
    <t>ns=2;s=oc_get_m2_axis3_pos</t>
  </si>
  <si>
    <t>ns=2;s=oc_get_m1_tilt_y</t>
  </si>
  <si>
    <t>ns=2;s=oc_get_m1_tilt_x</t>
  </si>
  <si>
    <t>ns=2;s=oc_get_m1_axis1_pos</t>
  </si>
  <si>
    <t>ns=2;s=oc_get_m1_axis2_pos</t>
  </si>
  <si>
    <t>ns=2;s=oc_get_m1_axis3_pos</t>
  </si>
  <si>
    <t>ns=2;s=oc_get_m1_segment_index</t>
  </si>
  <si>
    <t xml:space="preserve"> calculated tilt X (azimutal) angle of M2</t>
  </si>
  <si>
    <t xml:space="preserve"> calculated  tilt Y (radial) angle of M2</t>
  </si>
  <si>
    <t xml:space="preserve"> calculated position of the axis 1 of M2</t>
  </si>
  <si>
    <t xml:space="preserve"> calculated  position of the axis 2 of M2</t>
  </si>
  <si>
    <t xml:space="preserve">  calculated  position of the axis 3 of M2</t>
  </si>
  <si>
    <t xml:space="preserve"> calculated  tilt X (azimutal) angle of M1</t>
  </si>
  <si>
    <t xml:space="preserve"> calculated  tilt Y (radial) angle of M1</t>
  </si>
  <si>
    <t xml:space="preserve"> calculated  position of the axis 1 of M1</t>
  </si>
  <si>
    <t xml:space="preserve"> calculated  position of the axis 2 of M1</t>
  </si>
  <si>
    <t xml:space="preserve"> calculated  position of the axis 3 of M1</t>
  </si>
  <si>
    <t>ns=2;s=oc_m1_set_values</t>
  </si>
  <si>
    <t>ns=2;s=oc_m2_set_values</t>
  </si>
  <si>
    <t>M1_SET_VALUES</t>
  </si>
  <si>
    <t>M2_SET_VALUES</t>
  </si>
  <si>
    <t>int33</t>
  </si>
  <si>
    <t>int34</t>
  </si>
  <si>
    <t>command to set the M1 position values to json file</t>
  </si>
  <si>
    <t>command to set the M2 position values to json file</t>
  </si>
  <si>
    <t>ns=2;s=oc_get_r80_pixels_radius</t>
  </si>
  <si>
    <t>R80_PIXELS_RADIUS</t>
  </si>
  <si>
    <t>pixels</t>
  </si>
  <si>
    <t>R80 pixels radius</t>
  </si>
  <si>
    <t>FOCUSING_PROCES</t>
  </si>
  <si>
    <t>ns=2;s=oc_set_focusing_proces</t>
  </si>
  <si>
    <t>ns=2;s=oc_set_alignment_proces</t>
  </si>
  <si>
    <t>ns=2;s=oc_set_m2_tilt_proces</t>
  </si>
  <si>
    <t>ALIGNMENT_PROCES</t>
  </si>
  <si>
    <t>M2_TILT_PROCES</t>
  </si>
  <si>
    <t>set a flag for automatic M2 tilting proces</t>
  </si>
  <si>
    <t>set a flag for automatic M1 segment  focusing proces</t>
  </si>
  <si>
    <t>set a flag for automatic M1 segment  alignment proces</t>
  </si>
  <si>
    <t>CMOS Image width</t>
  </si>
  <si>
    <t>CMOS Image heigth</t>
  </si>
  <si>
    <t xml:space="preserve">CMOS Image format containing bit depth value </t>
  </si>
  <si>
    <t>GET_CMOS_TEMP</t>
  </si>
  <si>
    <t>CMOS temperature</t>
  </si>
  <si>
    <t>GET_CMOS_STATUS</t>
  </si>
  <si>
    <t>GET the status of the CMOS controller (0=Open 1= Closed  2=warning  3= alarm 7=fault)</t>
  </si>
  <si>
    <t>SET_CMOS_TEMPERATURE</t>
  </si>
  <si>
    <t>CMOS_TEMPERATURE_SET</t>
  </si>
  <si>
    <t>CMOS_TEMPERATURE_CTRL_OFF</t>
  </si>
  <si>
    <t>CMOS_CTRL_OPEN</t>
  </si>
  <si>
    <t>CMOS_CTRL_CLOSE</t>
  </si>
  <si>
    <t>ns=2;s=oc_get_cmos_temp</t>
  </si>
  <si>
    <t>ns=2;s=oc_get_cmos_status</t>
  </si>
  <si>
    <t>ns=2;s=oc_set_cmos_temperature</t>
  </si>
  <si>
    <t>set cmos temperarure</t>
  </si>
  <si>
    <t>if set to true the cmos sw generartes a jpeg image</t>
  </si>
  <si>
    <t>ns=2;s=oc_cmos_temperature_set</t>
  </si>
  <si>
    <t>ns=2;s=oc_cmos_temperature_ctrl_off</t>
  </si>
  <si>
    <t>turn off the cmos temperature controller</t>
  </si>
  <si>
    <t>ns=2;s=oc_cmos_ctrl_open_close</t>
  </si>
  <si>
    <t>ns=2;s=oc_get_cmos_ctrl_temp_sts</t>
  </si>
  <si>
    <t>GET_CMOS_CTRL_TEMP_STS</t>
  </si>
  <si>
    <t>CMOS temperature controller status (true=on)</t>
  </si>
  <si>
    <t>2</t>
  </si>
  <si>
    <t>Telescope number (1-9)</t>
  </si>
  <si>
    <t>/data/images/</t>
  </si>
  <si>
    <t>ximeaimage</t>
  </si>
  <si>
    <t>GET_CMOS_IMAGE_ACQUIRED</t>
  </si>
  <si>
    <t>ns=2;s=oc_get_cmos_image_acquired</t>
  </si>
  <si>
    <t xml:space="preserve">if true image was acquired </t>
  </si>
  <si>
    <t>ns=2;s=oc_get_status</t>
  </si>
  <si>
    <t>open CMOS controller</t>
  </si>
  <si>
    <t>close CMOS controller</t>
  </si>
  <si>
    <t>WHEEL_TEMP</t>
  </si>
  <si>
    <t>CART_TEMP</t>
  </si>
  <si>
    <t>ns=2;s=oc_get_wheel_temp</t>
  </si>
  <si>
    <t>ns=2;s=oc_get_cart_temp</t>
  </si>
  <si>
    <t>-99.9</t>
  </si>
  <si>
    <t>Return the wheel controller temperature</t>
  </si>
  <si>
    <t>Return the cart controller temperature</t>
  </si>
  <si>
    <t>ns=2;s=oc_get_inside_humidity</t>
  </si>
  <si>
    <t>ns=2;s=oc_wheel_resync</t>
  </si>
  <si>
    <t>resync ctrs wheel port</t>
  </si>
  <si>
    <t>ns=2;s=oc_cart_resync</t>
  </si>
  <si>
    <t>resync ctrs cart port</t>
  </si>
  <si>
    <t>WHEEL_RESYNC</t>
  </si>
  <si>
    <t>CART_RESYNC</t>
  </si>
  <si>
    <t>ns=2;s=oc_system_shutdown</t>
  </si>
  <si>
    <t>SYSTEM_SHUTDOWN</t>
  </si>
  <si>
    <t>shutdown the jatson pc</t>
  </si>
  <si>
    <t>ns=2;s=oc_system_reboot</t>
  </si>
  <si>
    <t>SYSTEM_REBOOT</t>
  </si>
  <si>
    <t>reboot the jatson OS</t>
  </si>
  <si>
    <t>ns=2;s=oc_get_inside_light</t>
  </si>
  <si>
    <t>INSIDE_LIGHT</t>
  </si>
  <si>
    <t>INSIDE_SOUND_NOISE</t>
  </si>
  <si>
    <t>ns=2;s=oc_get_inside_sound_noise</t>
  </si>
  <si>
    <t>lux</t>
  </si>
  <si>
    <t>dB</t>
  </si>
  <si>
    <t xml:space="preserve">inside light </t>
  </si>
  <si>
    <t>inside sound noise</t>
  </si>
  <si>
    <t>send the Ximea cart  to a position (1-7) default = 4</t>
  </si>
  <si>
    <t>send the cart to the default position (4)</t>
  </si>
  <si>
    <t>opc.tcp://90.147.33.40:62660/OPCUA/AMA_OC_Server</t>
  </si>
  <si>
    <t>Beckhoff ADS Node Address</t>
  </si>
  <si>
    <t>Component Name</t>
  </si>
  <si>
    <t>ICD_OC_V10_2022_09_01.xlsx</t>
  </si>
  <si>
    <t>01-sep-2022</t>
  </si>
  <si>
    <t>changed to new ICD format</t>
  </si>
  <si>
    <t>V10</t>
  </si>
  <si>
    <t>MethodName</t>
  </si>
  <si>
    <t>MethodName_NodeId</t>
  </si>
  <si>
    <t>InputArgs</t>
  </si>
  <si>
    <t>InputArgs_NodeId</t>
  </si>
  <si>
    <t>OutArgs</t>
  </si>
  <si>
    <t>OutArgs_NodeId</t>
  </si>
  <si>
    <t>Sampling Interval (s)</t>
  </si>
  <si>
    <t>IsArchived</t>
  </si>
  <si>
    <t>EngGUI</t>
  </si>
  <si>
    <t>OpGUI</t>
  </si>
  <si>
    <t>Y</t>
  </si>
  <si>
    <t>ns=2;s=oc_set_telescope_number</t>
  </si>
  <si>
    <t>TELESCOPE_NUMBER</t>
  </si>
  <si>
    <t>ns=2;s=oc_cmos_info</t>
  </si>
  <si>
    <t>CMOS_INFO</t>
  </si>
  <si>
    <t>ns=2;s=oc_get_cmos_error</t>
  </si>
  <si>
    <t>GET_CMOS_ERROR</t>
  </si>
  <si>
    <t xml:space="preserve">GET the error code of the CMOS controller </t>
  </si>
  <si>
    <t>6144</t>
  </si>
  <si>
    <t>27-sep-2022</t>
  </si>
  <si>
    <t>add "ns=2;s=oc_get_cmos_error" node</t>
  </si>
  <si>
    <t>ns=2;s=oc_get_cmos_temp_setted</t>
  </si>
  <si>
    <t>GET_CMOS_TEMP_SETTED</t>
  </si>
  <si>
    <t>CMOS temperature_setted</t>
  </si>
  <si>
    <t>OC image file name acquired (with exstension .fits)</t>
  </si>
  <si>
    <t>Image exposure time (sec 0.001  to 3000)</t>
  </si>
  <si>
    <t>0.001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</si>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</sst>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5" x14ac:knownFonts="1"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indexed="8"/>
      <name val="Calibri"/>
      <family val="2"/>
    </font>
    <font>
      <sz val="10"/>
      <color indexed="63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Calibri"/>
      <family val="2"/>
      <charset val="1"/>
    </font>
    <font>
      <sz val="9"/>
      <name val="Calibri"/>
      <family val="2"/>
      <charset val="1"/>
    </font>
    <font>
      <b/>
      <sz val="10"/>
      <color indexed="8"/>
      <name val="Arial"/>
      <family val="2"/>
    </font>
    <font>
      <b/>
      <sz val="1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" xfId="0" applyBorder="1"/>
    <xf numFmtId="0" fontId="0" fillId="0" borderId="3" xfId="0" applyFont="1" applyBorder="1" applyAlignment="1">
      <alignment horizontal="left"/>
    </xf>
    <xf numFmtId="0" fontId="2" fillId="0" borderId="2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0" fillId="0" borderId="1" xfId="0" applyNumberFormat="1" applyBorder="1"/>
    <xf numFmtId="49" fontId="2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8" fillId="6" borderId="3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9" fillId="8" borderId="2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6" fillId="8" borderId="0" xfId="0" applyFont="1" applyFill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 wrapText="1"/>
    </xf>
    <xf numFmtId="49" fontId="9" fillId="8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1" fillId="8" borderId="2" xfId="0" quotePrefix="1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left" vertical="center"/>
    </xf>
    <xf numFmtId="49" fontId="2" fillId="3" borderId="1" xfId="0" quotePrefix="1" applyNumberFormat="1" applyFont="1" applyFill="1" applyBorder="1" applyAlignment="1">
      <alignment horizontal="center" vertical="center"/>
    </xf>
    <xf numFmtId="49" fontId="2" fillId="3" borderId="2" xfId="0" quotePrefix="1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/>
    </xf>
    <xf numFmtId="0" fontId="11" fillId="13" borderId="2" xfId="0" applyFont="1" applyFill="1" applyBorder="1" applyAlignment="1">
      <alignment horizontal="center" vertical="center" wrapText="1"/>
    </xf>
    <xf numFmtId="0" fontId="6" fillId="13" borderId="0" xfId="0" applyFont="1" applyFill="1" applyAlignment="1">
      <alignment horizontal="center" vertical="center"/>
    </xf>
    <xf numFmtId="0" fontId="9" fillId="13" borderId="3" xfId="0" applyFont="1" applyFill="1" applyBorder="1" applyAlignment="1">
      <alignment horizontal="center" vertical="center"/>
    </xf>
    <xf numFmtId="0" fontId="9" fillId="13" borderId="2" xfId="0" applyFont="1" applyFill="1" applyBorder="1" applyAlignment="1">
      <alignment horizontal="center" vertical="center" wrapText="1"/>
    </xf>
    <xf numFmtId="49" fontId="9" fillId="13" borderId="3" xfId="0" applyNumberFormat="1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3" borderId="2" xfId="0" quotePrefix="1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11" fillId="3" borderId="2" xfId="0" quotePrefix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9" fillId="14" borderId="2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 wrapText="1"/>
    </xf>
    <xf numFmtId="0" fontId="6" fillId="14" borderId="0" xfId="0" applyFont="1" applyFill="1" applyAlignment="1">
      <alignment horizontal="center" vertical="center"/>
    </xf>
    <xf numFmtId="0" fontId="9" fillId="14" borderId="3" xfId="0" applyFont="1" applyFill="1" applyBorder="1" applyAlignment="1">
      <alignment horizontal="center" vertical="center"/>
    </xf>
    <xf numFmtId="0" fontId="9" fillId="14" borderId="2" xfId="0" applyFont="1" applyFill="1" applyBorder="1" applyAlignment="1">
      <alignment horizontal="center" vertical="center" wrapText="1"/>
    </xf>
    <xf numFmtId="49" fontId="9" fillId="14" borderId="3" xfId="0" applyNumberFormat="1" applyFont="1" applyFill="1" applyBorder="1" applyAlignment="1">
      <alignment horizontal="center" vertical="center"/>
    </xf>
    <xf numFmtId="0" fontId="11" fillId="14" borderId="1" xfId="0" applyFont="1" applyFill="1" applyBorder="1" applyAlignment="1">
      <alignment horizontal="center" vertical="center"/>
    </xf>
    <xf numFmtId="0" fontId="11" fillId="14" borderId="2" xfId="0" quotePrefix="1" applyFont="1" applyFill="1" applyBorder="1" applyAlignment="1">
      <alignment horizontal="center" vertical="center" wrapText="1"/>
    </xf>
    <xf numFmtId="0" fontId="12" fillId="14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 wrapText="1"/>
    </xf>
    <xf numFmtId="49" fontId="3" fillId="3" borderId="2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9" fontId="2" fillId="14" borderId="2" xfId="0" applyNumberFormat="1" applyFont="1" applyFill="1" applyBorder="1" applyAlignment="1">
      <alignment horizontal="center" vertical="center"/>
    </xf>
    <xf numFmtId="49" fontId="2" fillId="14" borderId="2" xfId="0" applyNumberFormat="1" applyFont="1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/>
    </xf>
    <xf numFmtId="0" fontId="0" fillId="14" borderId="0" xfId="0" applyFont="1" applyFill="1" applyAlignment="1">
      <alignment horizontal="center" vertical="center"/>
    </xf>
    <xf numFmtId="0" fontId="0" fillId="14" borderId="0" xfId="0" applyNumberFormat="1" applyFill="1" applyAlignment="1">
      <alignment horizontal="center" vertical="center"/>
    </xf>
    <xf numFmtId="49" fontId="0" fillId="14" borderId="0" xfId="0" applyNumberFormat="1" applyFill="1" applyAlignment="1">
      <alignment horizontal="center" vertical="center"/>
    </xf>
    <xf numFmtId="0" fontId="9" fillId="15" borderId="2" xfId="0" applyFont="1" applyFill="1" applyBorder="1" applyAlignment="1">
      <alignment horizontal="center" vertical="center"/>
    </xf>
    <xf numFmtId="49" fontId="2" fillId="15" borderId="2" xfId="0" applyNumberFormat="1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0" fillId="15" borderId="0" xfId="0" applyFont="1" applyFill="1" applyAlignment="1">
      <alignment horizontal="center" vertical="center"/>
    </xf>
    <xf numFmtId="0" fontId="0" fillId="15" borderId="0" xfId="0" applyNumberFormat="1" applyFill="1" applyAlignment="1">
      <alignment horizontal="center" vertical="center"/>
    </xf>
    <xf numFmtId="49" fontId="0" fillId="15" borderId="0" xfId="0" applyNumberFormat="1" applyFill="1" applyAlignment="1">
      <alignment horizontal="center" vertical="center"/>
    </xf>
    <xf numFmtId="49" fontId="2" fillId="15" borderId="2" xfId="0" applyNumberFormat="1" applyFont="1" applyFill="1" applyBorder="1" applyAlignment="1">
      <alignment horizontal="center" vertical="center"/>
    </xf>
    <xf numFmtId="0" fontId="7" fillId="14" borderId="2" xfId="0" applyFont="1" applyFill="1" applyBorder="1" applyAlignment="1">
      <alignment horizontal="center" vertical="center"/>
    </xf>
    <xf numFmtId="0" fontId="4" fillId="14" borderId="3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16" borderId="0" xfId="0" applyFont="1" applyFill="1"/>
    <xf numFmtId="0" fontId="0" fillId="16" borderId="3" xfId="0" applyFont="1" applyFill="1" applyBorder="1"/>
    <xf numFmtId="0" fontId="0" fillId="16" borderId="0" xfId="0" applyFont="1" applyFill="1" applyAlignment="1">
      <alignment wrapText="1"/>
    </xf>
    <xf numFmtId="0" fontId="0" fillId="15" borderId="0" xfId="0" applyFill="1"/>
    <xf numFmtId="0" fontId="8" fillId="17" borderId="4" xfId="0" applyFont="1" applyFill="1" applyBorder="1" applyAlignment="1">
      <alignment horizontal="center" vertical="center" wrapText="1"/>
    </xf>
    <xf numFmtId="0" fontId="8" fillId="17" borderId="3" xfId="0" applyFont="1" applyFill="1" applyBorder="1" applyAlignment="1">
      <alignment horizontal="center" vertical="center" wrapText="1"/>
    </xf>
    <xf numFmtId="0" fontId="13" fillId="18" borderId="0" xfId="0" applyFont="1" applyFill="1" applyAlignment="1">
      <alignment vertical="center" wrapText="1"/>
    </xf>
    <xf numFmtId="0" fontId="0" fillId="18" borderId="0" xfId="0" applyFill="1"/>
    <xf numFmtId="0" fontId="12" fillId="8" borderId="0" xfId="0" applyFont="1" applyFill="1" applyBorder="1" applyAlignment="1">
      <alignment horizontal="center" vertical="center" wrapText="1"/>
    </xf>
    <xf numFmtId="0" fontId="12" fillId="13" borderId="0" xfId="0" applyFont="1" applyFill="1" applyBorder="1" applyAlignment="1">
      <alignment horizontal="center" vertical="center" wrapText="1"/>
    </xf>
    <xf numFmtId="0" fontId="12" fillId="14" borderId="0" xfId="0" applyFont="1" applyFill="1" applyBorder="1" applyAlignment="1">
      <alignment horizontal="center" vertical="center" wrapText="1"/>
    </xf>
    <xf numFmtId="49" fontId="2" fillId="15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8" fillId="16" borderId="3" xfId="0" applyNumberFormat="1" applyFont="1" applyFill="1" applyBorder="1" applyAlignment="1">
      <alignment horizontal="center" vertical="center" wrapText="1"/>
    </xf>
    <xf numFmtId="49" fontId="8" fillId="16" borderId="4" xfId="0" applyNumberFormat="1" applyFont="1" applyFill="1" applyBorder="1" applyAlignment="1">
      <alignment horizontal="center" vertical="center" wrapText="1"/>
    </xf>
    <xf numFmtId="49" fontId="14" fillId="16" borderId="3" xfId="0" applyNumberFormat="1" applyFont="1" applyFill="1" applyBorder="1" applyAlignment="1">
      <alignment horizontal="center" vertical="center" wrapText="1"/>
    </xf>
    <xf numFmtId="49" fontId="8" fillId="16" borderId="4" xfId="0" applyNumberFormat="1" applyFont="1" applyFill="1" applyBorder="1" applyAlignment="1">
      <alignment horizontal="center" vertical="center"/>
    </xf>
    <xf numFmtId="49" fontId="8" fillId="15" borderId="3" xfId="0" applyNumberFormat="1" applyFont="1" applyFill="1" applyBorder="1" applyAlignment="1">
      <alignment vertical="center"/>
    </xf>
    <xf numFmtId="0" fontId="8" fillId="16" borderId="3" xfId="0" applyFont="1" applyFill="1" applyBorder="1" applyAlignment="1">
      <alignment horizontal="center" vertical="center" wrapText="1"/>
    </xf>
    <xf numFmtId="0" fontId="8" fillId="16" borderId="4" xfId="0" applyFont="1" applyFill="1" applyBorder="1" applyAlignment="1">
      <alignment horizontal="center" vertical="center" wrapText="1"/>
    </xf>
    <xf numFmtId="0" fontId="8" fillId="15" borderId="3" xfId="0" applyFont="1" applyFill="1" applyBorder="1" applyAlignment="1">
      <alignment vertical="center"/>
    </xf>
  </cellXfs>
  <cellStyles count="1">
    <cellStyle name="Normale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"/>
  <sheetViews>
    <sheetView zoomScale="75" zoomScaleNormal="75" workbookViewId="0">
      <selection activeCell="C2" sqref="C2"/>
    </sheetView>
  </sheetViews>
  <sheetFormatPr defaultRowHeight="12.75" x14ac:dyDescent="0.2"/>
  <cols>
    <col min="1" max="1" width="22.85546875" style="1" customWidth="1"/>
    <col min="2" max="2" width="52.28515625" style="2"/>
    <col min="3" max="3" width="33.42578125" style="1"/>
    <col min="4" max="4" width="60.85546875" style="1"/>
    <col min="5" max="5" width="20.28515625" style="1"/>
    <col min="6" max="6" width="31.5703125" style="1"/>
    <col min="7" max="7" width="25.7109375" style="1" customWidth="1"/>
    <col min="8" max="8" width="26.28515625" style="1" customWidth="1"/>
    <col min="9" max="9" width="40.7109375" style="1" customWidth="1"/>
    <col min="10" max="12" width="10" style="1"/>
    <col min="13" max="13" width="9.85546875" style="1"/>
    <col min="14" max="14" width="9.42578125" style="1"/>
    <col min="15" max="1024" width="10" style="1"/>
  </cols>
  <sheetData>
    <row r="1" spans="1:9" s="155" customFormat="1" ht="24.75" customHeight="1" x14ac:dyDescent="0.2">
      <c r="A1" s="152" t="s">
        <v>0</v>
      </c>
      <c r="B1" s="152" t="s">
        <v>1</v>
      </c>
      <c r="C1" s="152" t="s">
        <v>2</v>
      </c>
      <c r="D1" s="153" t="s">
        <v>3</v>
      </c>
      <c r="E1" s="152" t="s">
        <v>495</v>
      </c>
      <c r="F1" s="152" t="s">
        <v>4</v>
      </c>
      <c r="G1" s="152" t="s">
        <v>5</v>
      </c>
      <c r="H1" s="154" t="s">
        <v>496</v>
      </c>
      <c r="I1" s="155" t="s">
        <v>36</v>
      </c>
    </row>
    <row r="2" spans="1:9" s="5" customFormat="1" ht="63" customHeight="1" x14ac:dyDescent="0.2">
      <c r="A2" s="3" t="s">
        <v>148</v>
      </c>
      <c r="B2" s="4" t="s">
        <v>305</v>
      </c>
      <c r="C2" s="4" t="s">
        <v>306</v>
      </c>
      <c r="D2" s="1" t="s">
        <v>494</v>
      </c>
      <c r="F2" s="5" t="s">
        <v>497</v>
      </c>
      <c r="G2" s="6">
        <v>44805</v>
      </c>
      <c r="H2" s="27"/>
      <c r="I2" s="5" t="s">
        <v>86</v>
      </c>
    </row>
    <row r="4" spans="1:9" x14ac:dyDescent="0.2">
      <c r="D4" s="5"/>
    </row>
  </sheetData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E67"/>
  <sheetViews>
    <sheetView showGridLines="0" tabSelected="1" zoomScale="115" zoomScaleNormal="115" workbookViewId="0">
      <pane xSplit="1" topLeftCell="H1" activePane="topRight" state="frozen"/>
      <selection pane="topRight" activeCell="J7" sqref="J7"/>
    </sheetView>
  </sheetViews>
  <sheetFormatPr defaultColWidth="8.85546875" defaultRowHeight="12.75" x14ac:dyDescent="0.2"/>
  <cols>
    <col min="1" max="1" width="40.42578125" style="7" customWidth="1"/>
    <col min="2" max="2" width="16.5703125" style="7"/>
    <col min="3" max="3" width="35.42578125" style="7" customWidth="1"/>
    <col min="4" max="4" width="9.85546875" style="7" customWidth="1"/>
    <col min="5" max="5" width="39.42578125" style="7" customWidth="1"/>
    <col min="6" max="6" width="16.5703125" style="7"/>
    <col min="7" max="7" width="18.42578125" style="7" customWidth="1"/>
    <col min="8" max="8" width="17.42578125" style="7" customWidth="1"/>
    <col min="9" max="9" width="28.85546875" style="7" customWidth="1"/>
    <col min="10" max="10" width="18.28515625" style="7" customWidth="1"/>
    <col min="11" max="11" width="16.5703125" style="7"/>
    <col min="12" max="16" width="17.28515625" style="7"/>
    <col min="17" max="18" width="13.5703125" style="7" customWidth="1"/>
    <col min="19" max="21" width="14.5703125" style="7" customWidth="1"/>
    <col min="22" max="22" width="73.5703125" style="7" customWidth="1"/>
    <col min="23" max="1019" width="17.28515625" style="7"/>
    <col min="1020" max="16384" width="8.85546875" style="44"/>
  </cols>
  <sheetData>
    <row r="1" spans="1:22" s="169" customFormat="1" ht="32.25" customHeight="1" x14ac:dyDescent="0.2">
      <c r="A1" s="165" t="s">
        <v>6</v>
      </c>
      <c r="B1" s="165" t="s">
        <v>2</v>
      </c>
      <c r="C1" s="166" t="s">
        <v>8</v>
      </c>
      <c r="D1" s="165" t="s">
        <v>9</v>
      </c>
      <c r="E1" s="165" t="s">
        <v>10</v>
      </c>
      <c r="F1" s="165" t="s">
        <v>11</v>
      </c>
      <c r="G1" s="165" t="s">
        <v>12</v>
      </c>
      <c r="H1" s="165" t="s">
        <v>507</v>
      </c>
      <c r="I1" s="165" t="s">
        <v>139</v>
      </c>
      <c r="J1" s="165" t="s">
        <v>140</v>
      </c>
      <c r="K1" s="165" t="s">
        <v>141</v>
      </c>
      <c r="L1" s="165" t="s">
        <v>142</v>
      </c>
      <c r="M1" s="165" t="s">
        <v>143</v>
      </c>
      <c r="N1" s="165" t="s">
        <v>13</v>
      </c>
      <c r="O1" s="165" t="s">
        <v>14</v>
      </c>
      <c r="P1" s="165" t="s">
        <v>15</v>
      </c>
      <c r="Q1" s="165" t="s">
        <v>16</v>
      </c>
      <c r="R1" s="167" t="s">
        <v>35</v>
      </c>
      <c r="S1" s="165" t="s">
        <v>508</v>
      </c>
      <c r="T1" s="166" t="s">
        <v>509</v>
      </c>
      <c r="U1" s="166" t="s">
        <v>510</v>
      </c>
      <c r="V1" s="168" t="s">
        <v>1</v>
      </c>
    </row>
    <row r="2" spans="1:22" s="8" customFormat="1" ht="40.35" customHeight="1" x14ac:dyDescent="0.2">
      <c r="A2" s="8" t="str">
        <f t="shared" ref="A2:A67" si="0">CONCATENATE("GET_", B2,"_",C2)</f>
        <v>GET_OC_STATUS</v>
      </c>
      <c r="B2" s="9" t="s">
        <v>148</v>
      </c>
      <c r="C2" s="9" t="s">
        <v>98</v>
      </c>
      <c r="D2" s="10"/>
      <c r="E2" s="9" t="s">
        <v>461</v>
      </c>
      <c r="F2" s="9" t="s">
        <v>57</v>
      </c>
      <c r="G2" s="9"/>
      <c r="H2" s="10">
        <v>1</v>
      </c>
      <c r="I2" s="41">
        <v>0</v>
      </c>
      <c r="J2" s="7"/>
      <c r="K2" s="9"/>
      <c r="L2" s="9"/>
      <c r="M2" s="9"/>
      <c r="N2" s="9" t="s">
        <v>127</v>
      </c>
      <c r="O2" s="9" t="s">
        <v>127</v>
      </c>
      <c r="P2" s="9">
        <v>5</v>
      </c>
      <c r="Q2" s="15">
        <v>180</v>
      </c>
      <c r="R2" s="15" t="s">
        <v>144</v>
      </c>
      <c r="S2" s="15" t="s">
        <v>39</v>
      </c>
      <c r="T2" s="15" t="s">
        <v>511</v>
      </c>
      <c r="U2" s="15"/>
      <c r="V2" s="15" t="s">
        <v>149</v>
      </c>
    </row>
    <row r="3" spans="1:22" s="70" customFormat="1" ht="20.45" customHeight="1" x14ac:dyDescent="0.2">
      <c r="A3" s="17" t="str">
        <f t="shared" si="0"/>
        <v>GET_OC_ISOTSTAMP</v>
      </c>
      <c r="B3" s="17" t="s">
        <v>148</v>
      </c>
      <c r="C3" s="31" t="s">
        <v>145</v>
      </c>
      <c r="D3" s="17"/>
      <c r="E3" s="24" t="s">
        <v>348</v>
      </c>
      <c r="F3" s="17" t="s">
        <v>17</v>
      </c>
      <c r="G3" s="17"/>
      <c r="H3" s="17"/>
      <c r="I3" s="39" t="s">
        <v>146</v>
      </c>
      <c r="J3" s="39"/>
      <c r="K3" s="39"/>
      <c r="L3" s="17"/>
      <c r="M3" s="17"/>
      <c r="N3" s="17"/>
      <c r="O3" s="17"/>
      <c r="P3" s="17">
        <v>1</v>
      </c>
      <c r="Q3" s="17">
        <v>180</v>
      </c>
      <c r="R3" s="17" t="s">
        <v>39</v>
      </c>
      <c r="S3" s="17" t="s">
        <v>39</v>
      </c>
      <c r="T3" s="15" t="s">
        <v>511</v>
      </c>
      <c r="U3" s="17"/>
      <c r="V3" s="31" t="s">
        <v>147</v>
      </c>
    </row>
    <row r="4" spans="1:22" s="8" customFormat="1" ht="19.5" customHeight="1" x14ac:dyDescent="0.2">
      <c r="A4" s="8" t="str">
        <f t="shared" si="0"/>
        <v>GET_OC_ERROR</v>
      </c>
      <c r="B4" s="9" t="s">
        <v>148</v>
      </c>
      <c r="C4" s="9" t="s">
        <v>99</v>
      </c>
      <c r="D4" s="10"/>
      <c r="E4" s="9" t="s">
        <v>349</v>
      </c>
      <c r="F4" s="9" t="s">
        <v>17</v>
      </c>
      <c r="G4" s="9"/>
      <c r="H4" s="10">
        <v>1</v>
      </c>
      <c r="I4" s="41"/>
      <c r="J4" s="7"/>
      <c r="K4" s="9"/>
      <c r="L4" s="9"/>
      <c r="M4" s="9"/>
      <c r="N4" s="9" t="s">
        <v>127</v>
      </c>
      <c r="O4" s="9" t="s">
        <v>127</v>
      </c>
      <c r="P4" s="9">
        <v>5</v>
      </c>
      <c r="Q4" s="15">
        <v>180</v>
      </c>
      <c r="R4" s="15" t="s">
        <v>39</v>
      </c>
      <c r="S4" s="15" t="s">
        <v>39</v>
      </c>
      <c r="T4" s="15" t="s">
        <v>511</v>
      </c>
      <c r="U4" s="15"/>
      <c r="V4" s="15" t="s">
        <v>150</v>
      </c>
    </row>
    <row r="5" spans="1:22" s="98" customFormat="1" ht="21.2" customHeight="1" x14ac:dyDescent="0.2">
      <c r="A5" s="98" t="str">
        <f t="shared" si="0"/>
        <v>GET_OC_GET_IMGXSIZE</v>
      </c>
      <c r="B5" s="90" t="s">
        <v>148</v>
      </c>
      <c r="C5" s="90" t="s">
        <v>100</v>
      </c>
      <c r="D5" s="99"/>
      <c r="E5" s="90" t="s">
        <v>155</v>
      </c>
      <c r="F5" s="90" t="s">
        <v>57</v>
      </c>
      <c r="G5" s="99"/>
      <c r="H5" s="90"/>
      <c r="I5" s="91" t="s">
        <v>519</v>
      </c>
      <c r="J5" s="99"/>
      <c r="K5" s="90"/>
      <c r="L5" s="90"/>
      <c r="M5" s="90"/>
      <c r="N5" s="90" t="s">
        <v>21</v>
      </c>
      <c r="O5" s="90" t="s">
        <v>127</v>
      </c>
      <c r="P5" s="90">
        <v>60</v>
      </c>
      <c r="Q5" s="90">
        <v>180</v>
      </c>
      <c r="R5" s="100" t="s">
        <v>39</v>
      </c>
      <c r="S5" s="100" t="s">
        <v>39</v>
      </c>
      <c r="T5" s="15" t="s">
        <v>511</v>
      </c>
      <c r="U5" s="100"/>
      <c r="V5" s="90" t="s">
        <v>430</v>
      </c>
    </row>
    <row r="6" spans="1:22" s="98" customFormat="1" ht="21.2" customHeight="1" x14ac:dyDescent="0.2">
      <c r="A6" s="98" t="str">
        <f t="shared" si="0"/>
        <v>GET_OC_GET_IMGYSIZE</v>
      </c>
      <c r="B6" s="90" t="s">
        <v>148</v>
      </c>
      <c r="C6" s="90" t="s">
        <v>101</v>
      </c>
      <c r="D6" s="99"/>
      <c r="E6" s="90" t="s">
        <v>156</v>
      </c>
      <c r="F6" s="90" t="s">
        <v>57</v>
      </c>
      <c r="G6" s="99"/>
      <c r="H6" s="90"/>
      <c r="I6" s="91" t="s">
        <v>519</v>
      </c>
      <c r="J6" s="99"/>
      <c r="K6" s="90"/>
      <c r="L6" s="90"/>
      <c r="M6" s="90"/>
      <c r="N6" s="90" t="s">
        <v>21</v>
      </c>
      <c r="O6" s="90" t="s">
        <v>127</v>
      </c>
      <c r="P6" s="90">
        <v>60</v>
      </c>
      <c r="Q6" s="90">
        <v>180</v>
      </c>
      <c r="R6" s="100" t="s">
        <v>39</v>
      </c>
      <c r="S6" s="100" t="s">
        <v>39</v>
      </c>
      <c r="T6" s="15" t="s">
        <v>511</v>
      </c>
      <c r="U6" s="100"/>
      <c r="V6" s="90" t="s">
        <v>431</v>
      </c>
    </row>
    <row r="7" spans="1:22" s="98" customFormat="1" ht="21.2" customHeight="1" x14ac:dyDescent="0.2">
      <c r="A7" s="98" t="str">
        <f t="shared" si="0"/>
        <v>GET_OC_GET_IMG_IMAGE_FORMAT</v>
      </c>
      <c r="B7" s="90" t="s">
        <v>148</v>
      </c>
      <c r="C7" s="90" t="s">
        <v>280</v>
      </c>
      <c r="D7" s="99"/>
      <c r="E7" s="90" t="s">
        <v>279</v>
      </c>
      <c r="F7" s="90" t="s">
        <v>57</v>
      </c>
      <c r="G7" s="99"/>
      <c r="H7" s="90"/>
      <c r="I7" s="91" t="s">
        <v>528</v>
      </c>
      <c r="J7" s="99"/>
      <c r="K7" s="90"/>
      <c r="L7" s="90"/>
      <c r="M7" s="90"/>
      <c r="N7" s="90" t="s">
        <v>129</v>
      </c>
      <c r="O7" s="90" t="s">
        <v>127</v>
      </c>
      <c r="P7" s="90">
        <v>60</v>
      </c>
      <c r="Q7" s="90">
        <v>180</v>
      </c>
      <c r="R7" s="100" t="s">
        <v>39</v>
      </c>
      <c r="S7" s="100" t="s">
        <v>39</v>
      </c>
      <c r="T7" s="15" t="s">
        <v>511</v>
      </c>
      <c r="U7" s="100"/>
      <c r="V7" s="90" t="s">
        <v>432</v>
      </c>
    </row>
    <row r="8" spans="1:22" s="98" customFormat="1" ht="21.2" customHeight="1" x14ac:dyDescent="0.2">
      <c r="A8" s="98" t="str">
        <f t="shared" si="0"/>
        <v>GET_OC_GET_FNAME</v>
      </c>
      <c r="B8" s="90" t="s">
        <v>148</v>
      </c>
      <c r="C8" s="90" t="s">
        <v>102</v>
      </c>
      <c r="D8" s="99"/>
      <c r="E8" s="90" t="s">
        <v>157</v>
      </c>
      <c r="F8" s="90" t="s">
        <v>17</v>
      </c>
      <c r="G8" s="99"/>
      <c r="H8" s="90"/>
      <c r="I8" s="91"/>
      <c r="J8" s="99"/>
      <c r="K8" s="90"/>
      <c r="L8" s="90"/>
      <c r="M8" s="90"/>
      <c r="N8" s="90" t="s">
        <v>127</v>
      </c>
      <c r="O8" s="90" t="s">
        <v>127</v>
      </c>
      <c r="P8" s="90">
        <v>1</v>
      </c>
      <c r="Q8" s="90">
        <v>180</v>
      </c>
      <c r="R8" s="100" t="s">
        <v>39</v>
      </c>
      <c r="S8" s="100" t="s">
        <v>39</v>
      </c>
      <c r="T8" s="15" t="s">
        <v>511</v>
      </c>
      <c r="U8" s="100"/>
      <c r="V8" s="90" t="s">
        <v>525</v>
      </c>
    </row>
    <row r="9" spans="1:22" s="98" customFormat="1" ht="19.149999999999999" customHeight="1" x14ac:dyDescent="0.2">
      <c r="A9" s="98" t="str">
        <f>CONCATENATE("GET_", B9,"_",C9)</f>
        <v>GET_OC_GET_CMOS_TEMP</v>
      </c>
      <c r="B9" s="90" t="s">
        <v>148</v>
      </c>
      <c r="C9" s="90" t="s">
        <v>433</v>
      </c>
      <c r="D9" s="99"/>
      <c r="E9" s="90" t="s">
        <v>442</v>
      </c>
      <c r="F9" s="90" t="s">
        <v>22</v>
      </c>
      <c r="G9" s="90"/>
      <c r="H9" s="90"/>
      <c r="I9" s="89"/>
      <c r="J9" s="99">
        <v>-20</v>
      </c>
      <c r="K9" s="90">
        <v>40</v>
      </c>
      <c r="L9" s="90"/>
      <c r="M9" s="90"/>
      <c r="N9" s="118" t="s">
        <v>195</v>
      </c>
      <c r="O9" s="90" t="s">
        <v>127</v>
      </c>
      <c r="P9" s="90">
        <v>1</v>
      </c>
      <c r="Q9" s="100">
        <v>180</v>
      </c>
      <c r="R9" s="100" t="s">
        <v>39</v>
      </c>
      <c r="S9" s="100" t="s">
        <v>39</v>
      </c>
      <c r="T9" s="15" t="s">
        <v>511</v>
      </c>
      <c r="U9" s="100"/>
      <c r="V9" s="90" t="s">
        <v>434</v>
      </c>
    </row>
    <row r="10" spans="1:22" s="98" customFormat="1" ht="19.149999999999999" customHeight="1" x14ac:dyDescent="0.2">
      <c r="A10" s="98" t="str">
        <f>CONCATENATE("GET_", B10,"_",C10)</f>
        <v>GET_OC_GET_CMOS_TEMP_SETTED</v>
      </c>
      <c r="B10" s="90" t="s">
        <v>148</v>
      </c>
      <c r="C10" s="90" t="s">
        <v>523</v>
      </c>
      <c r="D10" s="99"/>
      <c r="E10" s="90" t="s">
        <v>522</v>
      </c>
      <c r="F10" s="90" t="s">
        <v>22</v>
      </c>
      <c r="G10" s="90"/>
      <c r="H10" s="90"/>
      <c r="I10" s="89" t="s">
        <v>468</v>
      </c>
      <c r="J10" s="99">
        <v>-20</v>
      </c>
      <c r="K10" s="90">
        <v>30</v>
      </c>
      <c r="L10" s="90"/>
      <c r="M10" s="90"/>
      <c r="N10" s="118" t="s">
        <v>195</v>
      </c>
      <c r="O10" s="90" t="s">
        <v>127</v>
      </c>
      <c r="P10" s="90">
        <v>1</v>
      </c>
      <c r="Q10" s="100">
        <v>180</v>
      </c>
      <c r="R10" s="100" t="s">
        <v>39</v>
      </c>
      <c r="S10" s="100" t="s">
        <v>39</v>
      </c>
      <c r="T10" s="15" t="s">
        <v>511</v>
      </c>
      <c r="U10" s="100"/>
      <c r="V10" s="90" t="s">
        <v>524</v>
      </c>
    </row>
    <row r="11" spans="1:22" s="98" customFormat="1" ht="19.149999999999999" customHeight="1" x14ac:dyDescent="0.2">
      <c r="A11" s="98" t="str">
        <f>CONCATENATE("GET_", B11,"_",C11)</f>
        <v>GET_OC_GET_CMOS_CTRL_TEMP_STS</v>
      </c>
      <c r="B11" s="90" t="s">
        <v>148</v>
      </c>
      <c r="C11" s="90" t="s">
        <v>452</v>
      </c>
      <c r="D11" s="99"/>
      <c r="E11" s="90" t="s">
        <v>451</v>
      </c>
      <c r="F11" s="90" t="s">
        <v>27</v>
      </c>
      <c r="G11" s="90"/>
      <c r="H11" s="90" t="s">
        <v>146</v>
      </c>
      <c r="I11" s="89" t="s">
        <v>34</v>
      </c>
      <c r="J11" s="99"/>
      <c r="K11" s="90"/>
      <c r="L11" s="90"/>
      <c r="M11" s="90"/>
      <c r="N11" s="118" t="s">
        <v>146</v>
      </c>
      <c r="O11" s="90" t="s">
        <v>127</v>
      </c>
      <c r="P11" s="90">
        <v>1</v>
      </c>
      <c r="Q11" s="100">
        <v>2</v>
      </c>
      <c r="R11" s="100" t="s">
        <v>39</v>
      </c>
      <c r="S11" s="100" t="s">
        <v>39</v>
      </c>
      <c r="T11" s="15" t="s">
        <v>511</v>
      </c>
      <c r="U11" s="100"/>
      <c r="V11" s="90" t="s">
        <v>453</v>
      </c>
    </row>
    <row r="12" spans="1:22" s="98" customFormat="1" ht="19.149999999999999" customHeight="1" x14ac:dyDescent="0.2">
      <c r="A12" s="98" t="str">
        <f t="shared" si="0"/>
        <v>GET_OC_GET_CMOS_STATUS</v>
      </c>
      <c r="B12" s="90" t="s">
        <v>148</v>
      </c>
      <c r="C12" s="90" t="s">
        <v>435</v>
      </c>
      <c r="D12" s="99"/>
      <c r="E12" s="90" t="s">
        <v>443</v>
      </c>
      <c r="F12" s="90" t="s">
        <v>57</v>
      </c>
      <c r="G12" s="90"/>
      <c r="H12" s="90"/>
      <c r="I12" s="89" t="s">
        <v>55</v>
      </c>
      <c r="J12" s="99"/>
      <c r="K12" s="90"/>
      <c r="L12" s="90"/>
      <c r="M12" s="90"/>
      <c r="N12" s="90" t="s">
        <v>146</v>
      </c>
      <c r="O12" s="90" t="s">
        <v>127</v>
      </c>
      <c r="P12" s="90">
        <v>1</v>
      </c>
      <c r="Q12" s="100">
        <v>180</v>
      </c>
      <c r="R12" s="100" t="s">
        <v>39</v>
      </c>
      <c r="S12" s="100" t="s">
        <v>39</v>
      </c>
      <c r="T12" s="15" t="s">
        <v>511</v>
      </c>
      <c r="U12" s="100"/>
      <c r="V12" s="90" t="s">
        <v>436</v>
      </c>
    </row>
    <row r="13" spans="1:22" s="98" customFormat="1" ht="19.149999999999999" customHeight="1" x14ac:dyDescent="0.2">
      <c r="A13" s="98" t="str">
        <f t="shared" ref="A13" si="1">CONCATENATE("GET_", B13,"_",C13)</f>
        <v>GET_OC_GET_CMOS_ERROR</v>
      </c>
      <c r="B13" s="90" t="s">
        <v>148</v>
      </c>
      <c r="C13" s="90" t="s">
        <v>517</v>
      </c>
      <c r="D13" s="99"/>
      <c r="E13" s="90" t="s">
        <v>516</v>
      </c>
      <c r="F13" s="90" t="s">
        <v>57</v>
      </c>
      <c r="G13" s="90"/>
      <c r="H13" s="90"/>
      <c r="I13" s="89" t="s">
        <v>55</v>
      </c>
      <c r="J13" s="99"/>
      <c r="K13" s="90"/>
      <c r="L13" s="90"/>
      <c r="M13" s="90"/>
      <c r="N13" s="90" t="s">
        <v>146</v>
      </c>
      <c r="O13" s="90" t="s">
        <v>127</v>
      </c>
      <c r="P13" s="90">
        <v>1</v>
      </c>
      <c r="Q13" s="100">
        <v>180</v>
      </c>
      <c r="R13" s="100" t="s">
        <v>39</v>
      </c>
      <c r="S13" s="100" t="s">
        <v>39</v>
      </c>
      <c r="T13" s="15" t="s">
        <v>511</v>
      </c>
      <c r="U13" s="100"/>
      <c r="V13" s="90" t="s">
        <v>518</v>
      </c>
    </row>
    <row r="14" spans="1:22" s="98" customFormat="1" ht="19.149999999999999" customHeight="1" x14ac:dyDescent="0.2">
      <c r="A14" s="98" t="str">
        <f t="shared" ref="A14" si="2">CONCATENATE("GET_", B14,"_",C14)</f>
        <v>GET_OC_GET_CMOS_IMAGE_ACQUIRED</v>
      </c>
      <c r="B14" s="90" t="s">
        <v>148</v>
      </c>
      <c r="C14" s="90" t="s">
        <v>458</v>
      </c>
      <c r="D14" s="99"/>
      <c r="E14" s="90" t="s">
        <v>459</v>
      </c>
      <c r="F14" s="90" t="s">
        <v>27</v>
      </c>
      <c r="G14" s="90"/>
      <c r="H14" s="90">
        <v>1</v>
      </c>
      <c r="I14" s="89" t="s">
        <v>55</v>
      </c>
      <c r="J14" s="99"/>
      <c r="K14" s="90"/>
      <c r="L14" s="90"/>
      <c r="M14" s="90"/>
      <c r="N14" s="90" t="s">
        <v>146</v>
      </c>
      <c r="O14" s="90" t="s">
        <v>127</v>
      </c>
      <c r="P14" s="90">
        <v>1</v>
      </c>
      <c r="Q14" s="100">
        <v>2</v>
      </c>
      <c r="R14" s="100" t="s">
        <v>39</v>
      </c>
      <c r="S14" s="100" t="s">
        <v>39</v>
      </c>
      <c r="T14" s="15" t="s">
        <v>511</v>
      </c>
      <c r="U14" s="100"/>
      <c r="V14" s="90" t="s">
        <v>460</v>
      </c>
    </row>
    <row r="15" spans="1:22" s="71" customFormat="1" ht="16.899999999999999" customHeight="1" x14ac:dyDescent="0.2">
      <c r="A15" s="71" t="str">
        <f t="shared" ref="A15:A34" si="3">CONCATENATE("GET_", B15,"_",C15)</f>
        <v>GET_OC_LIKA_ENCODER_COUNTS</v>
      </c>
      <c r="B15" s="72" t="s">
        <v>148</v>
      </c>
      <c r="C15" s="73" t="s">
        <v>193</v>
      </c>
      <c r="D15" s="74"/>
      <c r="E15" s="75" t="s">
        <v>331</v>
      </c>
      <c r="F15" s="75" t="s">
        <v>57</v>
      </c>
      <c r="G15" s="72"/>
      <c r="H15" s="75">
        <v>1</v>
      </c>
      <c r="I15" s="76" t="s">
        <v>191</v>
      </c>
      <c r="J15" s="77"/>
      <c r="K15" s="72"/>
      <c r="L15" s="75"/>
      <c r="M15" s="75"/>
      <c r="N15" s="78" t="s">
        <v>127</v>
      </c>
      <c r="O15" s="75" t="s">
        <v>127</v>
      </c>
      <c r="P15" s="75">
        <v>1</v>
      </c>
      <c r="Q15" s="75">
        <v>2</v>
      </c>
      <c r="R15" s="79" t="s">
        <v>39</v>
      </c>
      <c r="S15" s="79" t="s">
        <v>39</v>
      </c>
      <c r="T15" s="15" t="s">
        <v>511</v>
      </c>
      <c r="U15" s="160"/>
      <c r="V15" s="73" t="s">
        <v>192</v>
      </c>
    </row>
    <row r="16" spans="1:22" s="71" customFormat="1" ht="17.25" customHeight="1" x14ac:dyDescent="0.2">
      <c r="A16" s="71" t="str">
        <f t="shared" si="3"/>
        <v>GET_OC_WHEEL_USTEPS_POS</v>
      </c>
      <c r="B16" s="72" t="s">
        <v>148</v>
      </c>
      <c r="C16" s="73" t="s">
        <v>300</v>
      </c>
      <c r="D16" s="74"/>
      <c r="E16" s="75" t="s">
        <v>334</v>
      </c>
      <c r="F16" s="75" t="s">
        <v>57</v>
      </c>
      <c r="G16" s="72"/>
      <c r="H16" s="75">
        <v>1</v>
      </c>
      <c r="I16" s="76" t="s">
        <v>55</v>
      </c>
      <c r="J16" s="77"/>
      <c r="K16" s="72"/>
      <c r="L16" s="75"/>
      <c r="M16" s="75"/>
      <c r="N16" s="78" t="s">
        <v>295</v>
      </c>
      <c r="O16" s="75" t="s">
        <v>127</v>
      </c>
      <c r="P16" s="75">
        <v>1</v>
      </c>
      <c r="Q16" s="75">
        <v>2</v>
      </c>
      <c r="R16" s="79" t="s">
        <v>39</v>
      </c>
      <c r="S16" s="79" t="s">
        <v>39</v>
      </c>
      <c r="T16" s="15" t="s">
        <v>511</v>
      </c>
      <c r="U16" s="160"/>
      <c r="V16" s="73" t="s">
        <v>296</v>
      </c>
    </row>
    <row r="17" spans="1:22" s="71" customFormat="1" ht="17.25" customHeight="1" x14ac:dyDescent="0.2">
      <c r="A17" s="71" t="str">
        <f t="shared" si="3"/>
        <v>GET_OC_CART_USTEPS_POS</v>
      </c>
      <c r="B17" s="72" t="s">
        <v>148</v>
      </c>
      <c r="C17" s="73" t="s">
        <v>301</v>
      </c>
      <c r="D17" s="74"/>
      <c r="E17" s="75" t="s">
        <v>335</v>
      </c>
      <c r="F17" s="75" t="s">
        <v>57</v>
      </c>
      <c r="G17" s="72"/>
      <c r="H17" s="75">
        <v>1</v>
      </c>
      <c r="I17" s="76" t="s">
        <v>55</v>
      </c>
      <c r="J17" s="77"/>
      <c r="K17" s="72"/>
      <c r="L17" s="75"/>
      <c r="M17" s="75"/>
      <c r="N17" s="78" t="s">
        <v>295</v>
      </c>
      <c r="O17" s="75" t="s">
        <v>127</v>
      </c>
      <c r="P17" s="75">
        <v>1</v>
      </c>
      <c r="Q17" s="75">
        <v>2</v>
      </c>
      <c r="R17" s="79" t="s">
        <v>39</v>
      </c>
      <c r="S17" s="79" t="s">
        <v>39</v>
      </c>
      <c r="T17" s="15" t="s">
        <v>511</v>
      </c>
      <c r="U17" s="160"/>
      <c r="V17" s="73" t="s">
        <v>297</v>
      </c>
    </row>
    <row r="18" spans="1:22" s="71" customFormat="1" ht="17.25" customHeight="1" x14ac:dyDescent="0.2">
      <c r="A18" s="71" t="str">
        <f t="shared" ref="A18:A19" si="4">CONCATENATE("GET_", B18,"_",C18)</f>
        <v>GET_OC_WHEEL_POS</v>
      </c>
      <c r="B18" s="72" t="s">
        <v>148</v>
      </c>
      <c r="C18" s="73" t="s">
        <v>209</v>
      </c>
      <c r="D18" s="74"/>
      <c r="E18" s="75" t="s">
        <v>333</v>
      </c>
      <c r="F18" s="75" t="s">
        <v>57</v>
      </c>
      <c r="G18" s="72"/>
      <c r="H18" s="75">
        <v>1</v>
      </c>
      <c r="I18" s="76" t="s">
        <v>55</v>
      </c>
      <c r="J18" s="77"/>
      <c r="K18" s="72"/>
      <c r="L18" s="75"/>
      <c r="M18" s="75"/>
      <c r="N18" s="78" t="s">
        <v>302</v>
      </c>
      <c r="O18" s="75" t="s">
        <v>127</v>
      </c>
      <c r="P18" s="75">
        <v>1</v>
      </c>
      <c r="Q18" s="75">
        <v>2</v>
      </c>
      <c r="R18" s="79" t="s">
        <v>39</v>
      </c>
      <c r="S18" s="79" t="s">
        <v>39</v>
      </c>
      <c r="T18" s="15" t="s">
        <v>511</v>
      </c>
      <c r="U18" s="160"/>
      <c r="V18" s="73" t="s">
        <v>303</v>
      </c>
    </row>
    <row r="19" spans="1:22" s="71" customFormat="1" ht="17.25" customHeight="1" x14ac:dyDescent="0.2">
      <c r="A19" s="71" t="str">
        <f t="shared" si="4"/>
        <v>GET_OC_CART_POS</v>
      </c>
      <c r="B19" s="72" t="s">
        <v>148</v>
      </c>
      <c r="C19" s="73" t="s">
        <v>210</v>
      </c>
      <c r="D19" s="74"/>
      <c r="E19" s="75" t="s">
        <v>332</v>
      </c>
      <c r="F19" s="75" t="s">
        <v>57</v>
      </c>
      <c r="G19" s="72"/>
      <c r="H19" s="75">
        <v>1</v>
      </c>
      <c r="I19" s="76" t="s">
        <v>55</v>
      </c>
      <c r="J19" s="77"/>
      <c r="K19" s="72"/>
      <c r="L19" s="75"/>
      <c r="M19" s="75"/>
      <c r="N19" s="78" t="s">
        <v>302</v>
      </c>
      <c r="O19" s="75" t="s">
        <v>127</v>
      </c>
      <c r="P19" s="75">
        <v>1</v>
      </c>
      <c r="Q19" s="75">
        <v>2</v>
      </c>
      <c r="R19" s="79" t="s">
        <v>39</v>
      </c>
      <c r="S19" s="79" t="s">
        <v>39</v>
      </c>
      <c r="T19" s="15" t="s">
        <v>511</v>
      </c>
      <c r="U19" s="160"/>
      <c r="V19" s="73" t="s">
        <v>304</v>
      </c>
    </row>
    <row r="20" spans="1:22" s="71" customFormat="1" ht="17.25" customHeight="1" x14ac:dyDescent="0.2">
      <c r="A20" s="71" t="str">
        <f t="shared" ref="A20:A21" si="5">CONCATENATE("GET_", B20,"_",C20)</f>
        <v>GET_OC_WHEEL_TEMP</v>
      </c>
      <c r="B20" s="72" t="s">
        <v>148</v>
      </c>
      <c r="C20" s="73" t="s">
        <v>464</v>
      </c>
      <c r="D20" s="74"/>
      <c r="E20" s="75" t="s">
        <v>466</v>
      </c>
      <c r="F20" s="75" t="s">
        <v>22</v>
      </c>
      <c r="G20" s="72"/>
      <c r="H20" s="75">
        <v>1</v>
      </c>
      <c r="I20" s="76" t="s">
        <v>468</v>
      </c>
      <c r="J20" s="77"/>
      <c r="K20" s="72"/>
      <c r="L20" s="75"/>
      <c r="M20" s="75"/>
      <c r="N20" s="78" t="s">
        <v>195</v>
      </c>
      <c r="O20" s="75" t="s">
        <v>127</v>
      </c>
      <c r="P20" s="75">
        <v>1</v>
      </c>
      <c r="Q20" s="75">
        <v>2</v>
      </c>
      <c r="R20" s="79" t="s">
        <v>39</v>
      </c>
      <c r="S20" s="79" t="s">
        <v>39</v>
      </c>
      <c r="T20" s="15" t="s">
        <v>511</v>
      </c>
      <c r="U20" s="160"/>
      <c r="V20" s="73" t="s">
        <v>469</v>
      </c>
    </row>
    <row r="21" spans="1:22" s="71" customFormat="1" ht="17.25" customHeight="1" x14ac:dyDescent="0.2">
      <c r="A21" s="71" t="str">
        <f t="shared" si="5"/>
        <v>GET_OC_CART_TEMP</v>
      </c>
      <c r="B21" s="72" t="s">
        <v>148</v>
      </c>
      <c r="C21" s="73" t="s">
        <v>465</v>
      </c>
      <c r="D21" s="74"/>
      <c r="E21" s="75" t="s">
        <v>467</v>
      </c>
      <c r="F21" s="75" t="s">
        <v>22</v>
      </c>
      <c r="G21" s="72"/>
      <c r="H21" s="75">
        <v>1</v>
      </c>
      <c r="I21" s="76" t="s">
        <v>468</v>
      </c>
      <c r="J21" s="77"/>
      <c r="K21" s="72"/>
      <c r="L21" s="75"/>
      <c r="M21" s="75"/>
      <c r="N21" s="78" t="s">
        <v>195</v>
      </c>
      <c r="O21" s="75" t="s">
        <v>127</v>
      </c>
      <c r="P21" s="75">
        <v>1</v>
      </c>
      <c r="Q21" s="75">
        <v>2</v>
      </c>
      <c r="R21" s="79" t="s">
        <v>39</v>
      </c>
      <c r="S21" s="79" t="s">
        <v>39</v>
      </c>
      <c r="T21" s="15" t="s">
        <v>511</v>
      </c>
      <c r="U21" s="160"/>
      <c r="V21" s="73" t="s">
        <v>470</v>
      </c>
    </row>
    <row r="22" spans="1:22" s="71" customFormat="1" ht="17.25" customHeight="1" x14ac:dyDescent="0.2">
      <c r="A22" s="71" t="str">
        <f t="shared" si="3"/>
        <v>GET_OC_WHEEL_SWITCH_STATUS</v>
      </c>
      <c r="B22" s="72" t="s">
        <v>148</v>
      </c>
      <c r="C22" s="73" t="s">
        <v>211</v>
      </c>
      <c r="D22" s="74"/>
      <c r="E22" s="75" t="s">
        <v>336</v>
      </c>
      <c r="F22" s="75" t="s">
        <v>57</v>
      </c>
      <c r="G22" s="72"/>
      <c r="H22" s="75">
        <v>1</v>
      </c>
      <c r="I22" s="76" t="s">
        <v>55</v>
      </c>
      <c r="J22" s="77"/>
      <c r="K22" s="72"/>
      <c r="L22" s="75"/>
      <c r="M22" s="75"/>
      <c r="N22" s="78" t="s">
        <v>146</v>
      </c>
      <c r="O22" s="75" t="s">
        <v>127</v>
      </c>
      <c r="P22" s="75">
        <v>1</v>
      </c>
      <c r="Q22" s="75">
        <v>2</v>
      </c>
      <c r="R22" s="79" t="s">
        <v>39</v>
      </c>
      <c r="S22" s="79" t="s">
        <v>39</v>
      </c>
      <c r="T22" s="15" t="s">
        <v>511</v>
      </c>
      <c r="U22" s="160"/>
      <c r="V22" s="73" t="s">
        <v>263</v>
      </c>
    </row>
    <row r="23" spans="1:22" s="71" customFormat="1" ht="17.25" customHeight="1" x14ac:dyDescent="0.2">
      <c r="A23" s="71" t="str">
        <f t="shared" si="3"/>
        <v>GET_OC_CART_SWITCH_STATUS</v>
      </c>
      <c r="B23" s="72" t="s">
        <v>148</v>
      </c>
      <c r="C23" s="73" t="s">
        <v>212</v>
      </c>
      <c r="D23" s="74"/>
      <c r="E23" s="75" t="s">
        <v>337</v>
      </c>
      <c r="F23" s="75" t="s">
        <v>57</v>
      </c>
      <c r="G23" s="72"/>
      <c r="H23" s="75">
        <v>1</v>
      </c>
      <c r="I23" s="76" t="s">
        <v>55</v>
      </c>
      <c r="J23" s="77"/>
      <c r="K23" s="72"/>
      <c r="L23" s="75"/>
      <c r="M23" s="75"/>
      <c r="N23" s="78" t="s">
        <v>146</v>
      </c>
      <c r="O23" s="75" t="s">
        <v>127</v>
      </c>
      <c r="P23" s="75">
        <v>1</v>
      </c>
      <c r="Q23" s="75">
        <v>2</v>
      </c>
      <c r="R23" s="79" t="s">
        <v>39</v>
      </c>
      <c r="S23" s="79" t="s">
        <v>39</v>
      </c>
      <c r="T23" s="15" t="s">
        <v>511</v>
      </c>
      <c r="U23" s="160"/>
      <c r="V23" s="73" t="s">
        <v>263</v>
      </c>
    </row>
    <row r="24" spans="1:22" s="71" customFormat="1" ht="17.25" customHeight="1" x14ac:dyDescent="0.2">
      <c r="A24" s="71" t="str">
        <f t="shared" si="3"/>
        <v>GET_OC_WHEEL_MOVE_ERROR</v>
      </c>
      <c r="B24" s="72" t="s">
        <v>148</v>
      </c>
      <c r="C24" s="73" t="s">
        <v>215</v>
      </c>
      <c r="D24" s="74"/>
      <c r="E24" s="75" t="s">
        <v>338</v>
      </c>
      <c r="F24" s="75" t="s">
        <v>27</v>
      </c>
      <c r="G24" s="72"/>
      <c r="H24" s="75">
        <v>1</v>
      </c>
      <c r="I24" s="76" t="s">
        <v>34</v>
      </c>
      <c r="J24" s="77"/>
      <c r="K24" s="72"/>
      <c r="L24" s="75"/>
      <c r="M24" s="75"/>
      <c r="N24" s="78" t="s">
        <v>146</v>
      </c>
      <c r="O24" s="75" t="s">
        <v>127</v>
      </c>
      <c r="P24" s="75">
        <v>1</v>
      </c>
      <c r="Q24" s="75">
        <v>2</v>
      </c>
      <c r="R24" s="79" t="s">
        <v>39</v>
      </c>
      <c r="S24" s="79" t="s">
        <v>39</v>
      </c>
      <c r="T24" s="15" t="s">
        <v>511</v>
      </c>
      <c r="U24" s="160"/>
      <c r="V24" s="73" t="s">
        <v>217</v>
      </c>
    </row>
    <row r="25" spans="1:22" s="71" customFormat="1" ht="17.25" customHeight="1" x14ac:dyDescent="0.2">
      <c r="A25" s="71" t="str">
        <f t="shared" si="3"/>
        <v>GET_OC_CART_MOVE_ERROR</v>
      </c>
      <c r="B25" s="72" t="s">
        <v>148</v>
      </c>
      <c r="C25" s="73" t="s">
        <v>216</v>
      </c>
      <c r="D25" s="74"/>
      <c r="E25" s="75" t="s">
        <v>339</v>
      </c>
      <c r="F25" s="75" t="s">
        <v>27</v>
      </c>
      <c r="G25" s="72"/>
      <c r="H25" s="75">
        <v>1</v>
      </c>
      <c r="I25" s="76" t="s">
        <v>34</v>
      </c>
      <c r="J25" s="77"/>
      <c r="K25" s="72"/>
      <c r="L25" s="75"/>
      <c r="M25" s="75"/>
      <c r="N25" s="78" t="s">
        <v>146</v>
      </c>
      <c r="O25" s="75" t="s">
        <v>127</v>
      </c>
      <c r="P25" s="75">
        <v>1</v>
      </c>
      <c r="Q25" s="75">
        <v>2</v>
      </c>
      <c r="R25" s="79" t="s">
        <v>39</v>
      </c>
      <c r="S25" s="79" t="s">
        <v>39</v>
      </c>
      <c r="T25" s="15" t="s">
        <v>511</v>
      </c>
      <c r="U25" s="160"/>
      <c r="V25" s="73" t="s">
        <v>218</v>
      </c>
    </row>
    <row r="26" spans="1:22" s="71" customFormat="1" ht="17.25" customHeight="1" x14ac:dyDescent="0.2">
      <c r="A26" s="71" t="str">
        <f t="shared" si="3"/>
        <v>GET_OC_WHEEL_ALARM</v>
      </c>
      <c r="B26" s="72" t="s">
        <v>148</v>
      </c>
      <c r="C26" s="73" t="s">
        <v>213</v>
      </c>
      <c r="D26" s="74"/>
      <c r="E26" s="75" t="s">
        <v>340</v>
      </c>
      <c r="F26" s="75" t="s">
        <v>27</v>
      </c>
      <c r="G26" s="72"/>
      <c r="H26" s="75">
        <v>1</v>
      </c>
      <c r="I26" s="76" t="s">
        <v>34</v>
      </c>
      <c r="J26" s="77"/>
      <c r="K26" s="72"/>
      <c r="L26" s="75"/>
      <c r="M26" s="75"/>
      <c r="N26" s="78" t="s">
        <v>146</v>
      </c>
      <c r="O26" s="75" t="s">
        <v>127</v>
      </c>
      <c r="P26" s="75">
        <v>1</v>
      </c>
      <c r="Q26" s="75">
        <v>2</v>
      </c>
      <c r="R26" s="79" t="s">
        <v>39</v>
      </c>
      <c r="S26" s="79" t="s">
        <v>39</v>
      </c>
      <c r="T26" s="15" t="s">
        <v>511</v>
      </c>
      <c r="U26" s="160"/>
      <c r="V26" s="73" t="s">
        <v>229</v>
      </c>
    </row>
    <row r="27" spans="1:22" s="71" customFormat="1" ht="17.25" customHeight="1" x14ac:dyDescent="0.2">
      <c r="A27" s="71" t="str">
        <f t="shared" si="3"/>
        <v>GET_OC_CART_ALARM</v>
      </c>
      <c r="B27" s="72" t="s">
        <v>148</v>
      </c>
      <c r="C27" s="73" t="s">
        <v>214</v>
      </c>
      <c r="D27" s="74"/>
      <c r="E27" s="75" t="s">
        <v>341</v>
      </c>
      <c r="F27" s="75" t="s">
        <v>27</v>
      </c>
      <c r="G27" s="72"/>
      <c r="H27" s="75">
        <v>1</v>
      </c>
      <c r="I27" s="76" t="s">
        <v>34</v>
      </c>
      <c r="J27" s="77"/>
      <c r="K27" s="72"/>
      <c r="L27" s="75"/>
      <c r="M27" s="75"/>
      <c r="N27" s="78" t="s">
        <v>146</v>
      </c>
      <c r="O27" s="75" t="s">
        <v>127</v>
      </c>
      <c r="P27" s="75">
        <v>1</v>
      </c>
      <c r="Q27" s="75">
        <v>2</v>
      </c>
      <c r="R27" s="79" t="s">
        <v>39</v>
      </c>
      <c r="S27" s="79" t="s">
        <v>39</v>
      </c>
      <c r="T27" s="15" t="s">
        <v>511</v>
      </c>
      <c r="U27" s="160"/>
      <c r="V27" s="73" t="s">
        <v>230</v>
      </c>
    </row>
    <row r="28" spans="1:22" s="71" customFormat="1" ht="17.25" customHeight="1" x14ac:dyDescent="0.2">
      <c r="A28" s="71" t="str">
        <f t="shared" si="3"/>
        <v>GET_OC_WHEEL_RUNNING_STATUS</v>
      </c>
      <c r="B28" s="72" t="s">
        <v>148</v>
      </c>
      <c r="C28" s="73" t="s">
        <v>227</v>
      </c>
      <c r="D28" s="74"/>
      <c r="E28" s="75" t="s">
        <v>342</v>
      </c>
      <c r="F28" s="75" t="s">
        <v>27</v>
      </c>
      <c r="G28" s="72"/>
      <c r="H28" s="75">
        <v>1</v>
      </c>
      <c r="I28" s="76" t="s">
        <v>34</v>
      </c>
      <c r="J28" s="77"/>
      <c r="K28" s="72"/>
      <c r="L28" s="75"/>
      <c r="M28" s="75"/>
      <c r="N28" s="78" t="s">
        <v>146</v>
      </c>
      <c r="O28" s="75" t="s">
        <v>127</v>
      </c>
      <c r="P28" s="75">
        <v>1</v>
      </c>
      <c r="Q28" s="75">
        <v>2</v>
      </c>
      <c r="R28" s="79" t="s">
        <v>39</v>
      </c>
      <c r="S28" s="79" t="s">
        <v>39</v>
      </c>
      <c r="T28" s="15" t="s">
        <v>511</v>
      </c>
      <c r="U28" s="160"/>
      <c r="V28" s="73" t="s">
        <v>225</v>
      </c>
    </row>
    <row r="29" spans="1:22" s="71" customFormat="1" ht="18" customHeight="1" x14ac:dyDescent="0.2">
      <c r="A29" s="71" t="str">
        <f t="shared" si="3"/>
        <v>GET_OC_CART_RUNNING_STATUS</v>
      </c>
      <c r="B29" s="72" t="s">
        <v>148</v>
      </c>
      <c r="C29" s="73" t="s">
        <v>228</v>
      </c>
      <c r="D29" s="74"/>
      <c r="E29" s="75" t="s">
        <v>343</v>
      </c>
      <c r="F29" s="75" t="s">
        <v>27</v>
      </c>
      <c r="G29" s="72"/>
      <c r="H29" s="75">
        <v>1</v>
      </c>
      <c r="I29" s="76" t="s">
        <v>34</v>
      </c>
      <c r="J29" s="77"/>
      <c r="K29" s="72"/>
      <c r="L29" s="75"/>
      <c r="M29" s="75"/>
      <c r="N29" s="78" t="s">
        <v>146</v>
      </c>
      <c r="O29" s="75" t="s">
        <v>127</v>
      </c>
      <c r="P29" s="75">
        <v>1</v>
      </c>
      <c r="Q29" s="75">
        <v>2</v>
      </c>
      <c r="R29" s="79" t="s">
        <v>39</v>
      </c>
      <c r="S29" s="79" t="s">
        <v>39</v>
      </c>
      <c r="T29" s="15" t="s">
        <v>511</v>
      </c>
      <c r="U29" s="160"/>
      <c r="V29" s="73" t="s">
        <v>226</v>
      </c>
    </row>
    <row r="30" spans="1:22" s="71" customFormat="1" ht="17.25" customHeight="1" x14ac:dyDescent="0.2">
      <c r="A30" s="71" t="str">
        <f t="shared" ref="A30:A32" si="6">CONCATENATE("GET_", B30,"_",C30)</f>
        <v>GET_OC_CART_BRAKE_STATUS</v>
      </c>
      <c r="B30" s="72" t="s">
        <v>148</v>
      </c>
      <c r="C30" s="73" t="s">
        <v>298</v>
      </c>
      <c r="D30" s="74"/>
      <c r="E30" s="75" t="s">
        <v>346</v>
      </c>
      <c r="F30" s="75" t="s">
        <v>57</v>
      </c>
      <c r="G30" s="72"/>
      <c r="H30" s="75">
        <v>1</v>
      </c>
      <c r="I30" s="76" t="s">
        <v>191</v>
      </c>
      <c r="J30" s="77"/>
      <c r="K30" s="72"/>
      <c r="L30" s="75"/>
      <c r="M30" s="75"/>
      <c r="N30" s="78" t="s">
        <v>146</v>
      </c>
      <c r="O30" s="75" t="s">
        <v>127</v>
      </c>
      <c r="P30" s="75">
        <v>1</v>
      </c>
      <c r="Q30" s="75">
        <v>2</v>
      </c>
      <c r="R30" s="79" t="s">
        <v>39</v>
      </c>
      <c r="S30" s="79" t="s">
        <v>39</v>
      </c>
      <c r="T30" s="15" t="s">
        <v>511</v>
      </c>
      <c r="U30" s="160"/>
      <c r="V30" s="73" t="s">
        <v>299</v>
      </c>
    </row>
    <row r="31" spans="1:22" s="71" customFormat="1" ht="17.25" customHeight="1" x14ac:dyDescent="0.2">
      <c r="A31" s="71" t="str">
        <f t="shared" si="6"/>
        <v>GET_OC_WHEEL_HOMING_STATUS</v>
      </c>
      <c r="B31" s="72" t="s">
        <v>148</v>
      </c>
      <c r="C31" s="73" t="s">
        <v>319</v>
      </c>
      <c r="D31" s="74"/>
      <c r="E31" s="75" t="s">
        <v>344</v>
      </c>
      <c r="F31" s="75" t="s">
        <v>27</v>
      </c>
      <c r="G31" s="72"/>
      <c r="H31" s="75">
        <v>1</v>
      </c>
      <c r="I31" s="76" t="s">
        <v>34</v>
      </c>
      <c r="J31" s="77"/>
      <c r="K31" s="72"/>
      <c r="L31" s="75"/>
      <c r="M31" s="75"/>
      <c r="N31" s="78" t="s">
        <v>146</v>
      </c>
      <c r="O31" s="75" t="s">
        <v>127</v>
      </c>
      <c r="P31" s="75">
        <v>60</v>
      </c>
      <c r="Q31" s="75">
        <v>180</v>
      </c>
      <c r="R31" s="79" t="s">
        <v>39</v>
      </c>
      <c r="S31" s="79" t="s">
        <v>39</v>
      </c>
      <c r="T31" s="15" t="s">
        <v>511</v>
      </c>
      <c r="U31" s="160"/>
      <c r="V31" s="73" t="s">
        <v>321</v>
      </c>
    </row>
    <row r="32" spans="1:22" s="71" customFormat="1" ht="17.25" customHeight="1" x14ac:dyDescent="0.2">
      <c r="A32" s="71" t="str">
        <f t="shared" si="6"/>
        <v>GET_OC_CART_HOMING_STATUS</v>
      </c>
      <c r="B32" s="72" t="s">
        <v>148</v>
      </c>
      <c r="C32" s="73" t="s">
        <v>320</v>
      </c>
      <c r="D32" s="74"/>
      <c r="E32" s="75" t="s">
        <v>345</v>
      </c>
      <c r="F32" s="75" t="s">
        <v>27</v>
      </c>
      <c r="G32" s="72"/>
      <c r="H32" s="75">
        <v>1</v>
      </c>
      <c r="I32" s="76" t="s">
        <v>34</v>
      </c>
      <c r="J32" s="77"/>
      <c r="K32" s="72"/>
      <c r="L32" s="75"/>
      <c r="M32" s="75"/>
      <c r="N32" s="78" t="s">
        <v>146</v>
      </c>
      <c r="O32" s="75" t="s">
        <v>127</v>
      </c>
      <c r="P32" s="75">
        <v>60</v>
      </c>
      <c r="Q32" s="75">
        <v>180</v>
      </c>
      <c r="R32" s="79" t="s">
        <v>39</v>
      </c>
      <c r="S32" s="79" t="s">
        <v>39</v>
      </c>
      <c r="T32" s="15" t="s">
        <v>511</v>
      </c>
      <c r="U32" s="160"/>
      <c r="V32" s="73" t="s">
        <v>321</v>
      </c>
    </row>
    <row r="33" spans="1:22" s="101" customFormat="1" ht="16.899999999999999" customHeight="1" x14ac:dyDescent="0.2">
      <c r="A33" s="101" t="str">
        <f t="shared" si="3"/>
        <v>GET_OC_INSIDE_TEMP</v>
      </c>
      <c r="B33" s="102" t="s">
        <v>148</v>
      </c>
      <c r="C33" s="103" t="s">
        <v>194</v>
      </c>
      <c r="D33" s="104"/>
      <c r="E33" s="105" t="s">
        <v>347</v>
      </c>
      <c r="F33" s="105" t="s">
        <v>22</v>
      </c>
      <c r="G33" s="102"/>
      <c r="H33" s="105">
        <v>1</v>
      </c>
      <c r="I33" s="106" t="s">
        <v>468</v>
      </c>
      <c r="J33" s="107"/>
      <c r="K33" s="102"/>
      <c r="L33" s="105"/>
      <c r="M33" s="105"/>
      <c r="N33" s="108" t="s">
        <v>195</v>
      </c>
      <c r="O33" s="105" t="s">
        <v>127</v>
      </c>
      <c r="P33" s="105">
        <v>1</v>
      </c>
      <c r="Q33" s="105">
        <v>2</v>
      </c>
      <c r="R33" s="109" t="s">
        <v>39</v>
      </c>
      <c r="S33" s="109" t="s">
        <v>39</v>
      </c>
      <c r="T33" s="15" t="s">
        <v>511</v>
      </c>
      <c r="U33" s="161"/>
      <c r="V33" s="103" t="s">
        <v>196</v>
      </c>
    </row>
    <row r="34" spans="1:22" s="101" customFormat="1" ht="16.899999999999999" customHeight="1" x14ac:dyDescent="0.2">
      <c r="A34" s="101" t="str">
        <f t="shared" si="3"/>
        <v>GET_OC_INSIDE_HUMIDITY</v>
      </c>
      <c r="B34" s="102" t="s">
        <v>148</v>
      </c>
      <c r="C34" s="103" t="s">
        <v>197</v>
      </c>
      <c r="D34" s="104"/>
      <c r="E34" s="105" t="s">
        <v>471</v>
      </c>
      <c r="F34" s="105" t="s">
        <v>22</v>
      </c>
      <c r="G34" s="102"/>
      <c r="H34" s="105">
        <v>1</v>
      </c>
      <c r="I34" s="106" t="s">
        <v>468</v>
      </c>
      <c r="J34" s="107"/>
      <c r="K34" s="102"/>
      <c r="L34" s="105"/>
      <c r="M34" s="105"/>
      <c r="N34" s="108" t="s">
        <v>198</v>
      </c>
      <c r="O34" s="105" t="s">
        <v>127</v>
      </c>
      <c r="P34" s="105">
        <v>1</v>
      </c>
      <c r="Q34" s="105">
        <v>2</v>
      </c>
      <c r="R34" s="109" t="s">
        <v>39</v>
      </c>
      <c r="S34" s="109" t="s">
        <v>39</v>
      </c>
      <c r="T34" s="15" t="s">
        <v>511</v>
      </c>
      <c r="U34" s="161"/>
      <c r="V34" s="103" t="s">
        <v>199</v>
      </c>
    </row>
    <row r="35" spans="1:22" s="101" customFormat="1" ht="16.899999999999999" customHeight="1" x14ac:dyDescent="0.2">
      <c r="A35" s="101" t="str">
        <f t="shared" ref="A35:A36" si="7">CONCATENATE("GET_", B35,"_",C35)</f>
        <v>GET_OC_INSIDE_LIGHT</v>
      </c>
      <c r="B35" s="102" t="s">
        <v>148</v>
      </c>
      <c r="C35" s="103" t="s">
        <v>485</v>
      </c>
      <c r="D35" s="104"/>
      <c r="E35" s="105" t="s">
        <v>484</v>
      </c>
      <c r="F35" s="105" t="s">
        <v>22</v>
      </c>
      <c r="G35" s="102"/>
      <c r="H35" s="105">
        <v>1</v>
      </c>
      <c r="I35" s="106" t="s">
        <v>468</v>
      </c>
      <c r="J35" s="107"/>
      <c r="K35" s="102"/>
      <c r="L35" s="105"/>
      <c r="M35" s="105"/>
      <c r="N35" s="108" t="s">
        <v>488</v>
      </c>
      <c r="O35" s="105" t="s">
        <v>127</v>
      </c>
      <c r="P35" s="105">
        <v>1</v>
      </c>
      <c r="Q35" s="105">
        <v>2</v>
      </c>
      <c r="R35" s="109" t="s">
        <v>39</v>
      </c>
      <c r="S35" s="109" t="s">
        <v>39</v>
      </c>
      <c r="T35" s="15" t="s">
        <v>511</v>
      </c>
      <c r="U35" s="161"/>
      <c r="V35" s="103" t="s">
        <v>490</v>
      </c>
    </row>
    <row r="36" spans="1:22" s="101" customFormat="1" ht="16.899999999999999" customHeight="1" x14ac:dyDescent="0.2">
      <c r="A36" s="101" t="str">
        <f t="shared" si="7"/>
        <v>GET_OC_INSIDE_SOUND_NOISE</v>
      </c>
      <c r="B36" s="102" t="s">
        <v>148</v>
      </c>
      <c r="C36" s="103" t="s">
        <v>486</v>
      </c>
      <c r="D36" s="104"/>
      <c r="E36" s="105" t="s">
        <v>487</v>
      </c>
      <c r="F36" s="105" t="s">
        <v>22</v>
      </c>
      <c r="G36" s="102"/>
      <c r="H36" s="105">
        <v>1</v>
      </c>
      <c r="I36" s="106" t="s">
        <v>468</v>
      </c>
      <c r="J36" s="107"/>
      <c r="K36" s="102"/>
      <c r="L36" s="105"/>
      <c r="M36" s="105"/>
      <c r="N36" s="108" t="s">
        <v>489</v>
      </c>
      <c r="O36" s="105" t="s">
        <v>127</v>
      </c>
      <c r="P36" s="105">
        <v>1</v>
      </c>
      <c r="Q36" s="105">
        <v>2</v>
      </c>
      <c r="R36" s="109" t="s">
        <v>39</v>
      </c>
      <c r="S36" s="109" t="s">
        <v>39</v>
      </c>
      <c r="T36" s="15" t="s">
        <v>511</v>
      </c>
      <c r="U36" s="161"/>
      <c r="V36" s="103" t="s">
        <v>491</v>
      </c>
    </row>
    <row r="37" spans="1:22" s="120" customFormat="1" ht="16.899999999999999" customHeight="1" x14ac:dyDescent="0.2">
      <c r="A37" s="120" t="str">
        <f>CONCATENATE("GET_", B37,"_",C37)</f>
        <v>GET_OC_R80_X</v>
      </c>
      <c r="B37" s="121" t="s">
        <v>148</v>
      </c>
      <c r="C37" s="122" t="s">
        <v>289</v>
      </c>
      <c r="D37" s="123"/>
      <c r="E37" s="124" t="s">
        <v>288</v>
      </c>
      <c r="F37" s="124" t="s">
        <v>22</v>
      </c>
      <c r="G37" s="121"/>
      <c r="H37" s="124">
        <v>1</v>
      </c>
      <c r="I37" s="125" t="s">
        <v>191</v>
      </c>
      <c r="J37" s="126"/>
      <c r="K37" s="121"/>
      <c r="L37" s="124"/>
      <c r="M37" s="124"/>
      <c r="N37" s="127" t="s">
        <v>292</v>
      </c>
      <c r="O37" s="124" t="s">
        <v>127</v>
      </c>
      <c r="P37" s="124">
        <v>1</v>
      </c>
      <c r="Q37" s="124">
        <v>2</v>
      </c>
      <c r="R37" s="128" t="s">
        <v>39</v>
      </c>
      <c r="S37" s="128" t="s">
        <v>39</v>
      </c>
      <c r="T37" s="15" t="s">
        <v>511</v>
      </c>
      <c r="U37" s="162"/>
      <c r="V37" s="122" t="s">
        <v>293</v>
      </c>
    </row>
    <row r="38" spans="1:22" s="120" customFormat="1" ht="16.899999999999999" customHeight="1" x14ac:dyDescent="0.2">
      <c r="A38" s="120" t="str">
        <f>CONCATENATE("GET_", B38,"_",C38)</f>
        <v>GET_OC_R80_Y</v>
      </c>
      <c r="B38" s="121" t="s">
        <v>148</v>
      </c>
      <c r="C38" s="122" t="s">
        <v>291</v>
      </c>
      <c r="D38" s="123"/>
      <c r="E38" s="124" t="s">
        <v>290</v>
      </c>
      <c r="F38" s="124" t="s">
        <v>22</v>
      </c>
      <c r="G38" s="121"/>
      <c r="H38" s="124">
        <v>1</v>
      </c>
      <c r="I38" s="125" t="s">
        <v>191</v>
      </c>
      <c r="J38" s="126"/>
      <c r="K38" s="121"/>
      <c r="L38" s="124"/>
      <c r="M38" s="124"/>
      <c r="N38" s="127" t="s">
        <v>292</v>
      </c>
      <c r="O38" s="124" t="s">
        <v>127</v>
      </c>
      <c r="P38" s="124">
        <v>1</v>
      </c>
      <c r="Q38" s="124">
        <v>2</v>
      </c>
      <c r="R38" s="128" t="s">
        <v>39</v>
      </c>
      <c r="S38" s="128" t="s">
        <v>39</v>
      </c>
      <c r="T38" s="15" t="s">
        <v>511</v>
      </c>
      <c r="U38" s="162"/>
      <c r="V38" s="122" t="s">
        <v>294</v>
      </c>
    </row>
    <row r="39" spans="1:22" s="120" customFormat="1" ht="16.899999999999999" customHeight="1" x14ac:dyDescent="0.2">
      <c r="A39" s="120" t="str">
        <f>CONCATENATE("GET_", B39,"_",C39)</f>
        <v>GET_OC_R80_PIXELS_RADIUS</v>
      </c>
      <c r="B39" s="121" t="s">
        <v>148</v>
      </c>
      <c r="C39" s="122" t="s">
        <v>418</v>
      </c>
      <c r="D39" s="123"/>
      <c r="E39" s="124" t="s">
        <v>417</v>
      </c>
      <c r="F39" s="124" t="s">
        <v>22</v>
      </c>
      <c r="G39" s="121"/>
      <c r="H39" s="124">
        <v>1</v>
      </c>
      <c r="I39" s="125" t="s">
        <v>191</v>
      </c>
      <c r="J39" s="126"/>
      <c r="K39" s="121"/>
      <c r="L39" s="124"/>
      <c r="M39" s="124"/>
      <c r="N39" s="127" t="s">
        <v>419</v>
      </c>
      <c r="O39" s="124" t="s">
        <v>127</v>
      </c>
      <c r="P39" s="124">
        <v>1</v>
      </c>
      <c r="Q39" s="124">
        <v>2</v>
      </c>
      <c r="R39" s="128" t="s">
        <v>39</v>
      </c>
      <c r="S39" s="128" t="s">
        <v>39</v>
      </c>
      <c r="T39" s="15" t="s">
        <v>511</v>
      </c>
      <c r="U39" s="162"/>
      <c r="V39" s="122" t="s">
        <v>420</v>
      </c>
    </row>
    <row r="40" spans="1:22" s="143" customFormat="1" ht="13.7" customHeight="1" x14ac:dyDescent="0.2">
      <c r="A40" s="141" t="str">
        <f t="shared" ref="A40:A50" si="8">CONCATENATE("GET_", B40,"_",C40)</f>
        <v>GET_OC_M2_TILT_X</v>
      </c>
      <c r="B40" s="142" t="s">
        <v>148</v>
      </c>
      <c r="C40" s="143" t="s">
        <v>351</v>
      </c>
      <c r="E40" s="143" t="s">
        <v>388</v>
      </c>
      <c r="F40" s="143" t="s">
        <v>352</v>
      </c>
      <c r="G40" s="142"/>
      <c r="H40" s="144">
        <v>0.5</v>
      </c>
      <c r="I40" s="145">
        <v>0</v>
      </c>
      <c r="J40" s="142"/>
      <c r="K40" s="142"/>
      <c r="N40" s="146" t="s">
        <v>353</v>
      </c>
      <c r="O40" s="143" t="s">
        <v>354</v>
      </c>
      <c r="R40" s="142" t="s">
        <v>39</v>
      </c>
      <c r="S40" s="147" t="s">
        <v>39</v>
      </c>
      <c r="T40" s="15" t="s">
        <v>511</v>
      </c>
      <c r="U40" s="163"/>
      <c r="V40" s="143" t="s">
        <v>399</v>
      </c>
    </row>
    <row r="41" spans="1:22" s="143" customFormat="1" ht="13.7" customHeight="1" x14ac:dyDescent="0.2">
      <c r="A41" s="141" t="str">
        <f t="shared" si="8"/>
        <v>GET_OC_M2_TILT_Y</v>
      </c>
      <c r="B41" s="142" t="s">
        <v>148</v>
      </c>
      <c r="C41" s="143" t="s">
        <v>355</v>
      </c>
      <c r="E41" s="143" t="s">
        <v>389</v>
      </c>
      <c r="F41" s="143" t="s">
        <v>352</v>
      </c>
      <c r="G41" s="142"/>
      <c r="H41" s="144">
        <v>0.5</v>
      </c>
      <c r="I41" s="145">
        <v>0</v>
      </c>
      <c r="J41" s="142"/>
      <c r="K41" s="142"/>
      <c r="N41" s="146" t="s">
        <v>353</v>
      </c>
      <c r="O41" s="143" t="s">
        <v>354</v>
      </c>
      <c r="R41" s="142" t="s">
        <v>39</v>
      </c>
      <c r="S41" s="147" t="s">
        <v>39</v>
      </c>
      <c r="T41" s="15" t="s">
        <v>511</v>
      </c>
      <c r="U41" s="163"/>
      <c r="V41" s="143" t="s">
        <v>400</v>
      </c>
    </row>
    <row r="42" spans="1:22" s="143" customFormat="1" ht="13.7" customHeight="1" x14ac:dyDescent="0.2">
      <c r="A42" s="141" t="str">
        <f t="shared" si="8"/>
        <v>GET_OC_M2_AXIS1_POS</v>
      </c>
      <c r="B42" s="142" t="s">
        <v>148</v>
      </c>
      <c r="C42" s="143" t="s">
        <v>356</v>
      </c>
      <c r="E42" s="143" t="s">
        <v>390</v>
      </c>
      <c r="F42" s="143" t="s">
        <v>352</v>
      </c>
      <c r="G42" s="142"/>
      <c r="H42" s="144">
        <v>0.5</v>
      </c>
      <c r="I42" s="145">
        <v>0</v>
      </c>
      <c r="J42" s="142"/>
      <c r="K42" s="142"/>
      <c r="N42" s="146" t="s">
        <v>357</v>
      </c>
      <c r="O42" s="143" t="s">
        <v>354</v>
      </c>
      <c r="R42" s="142" t="s">
        <v>39</v>
      </c>
      <c r="S42" s="147" t="s">
        <v>39</v>
      </c>
      <c r="T42" s="15" t="s">
        <v>511</v>
      </c>
      <c r="U42" s="163"/>
      <c r="V42" s="143" t="s">
        <v>401</v>
      </c>
    </row>
    <row r="43" spans="1:22" s="143" customFormat="1" ht="13.7" customHeight="1" x14ac:dyDescent="0.2">
      <c r="A43" s="141" t="str">
        <f t="shared" si="8"/>
        <v>GET_OC_M2_AXIS2_POS</v>
      </c>
      <c r="B43" s="142" t="s">
        <v>148</v>
      </c>
      <c r="C43" s="143" t="s">
        <v>358</v>
      </c>
      <c r="E43" s="143" t="s">
        <v>391</v>
      </c>
      <c r="F43" s="143" t="s">
        <v>352</v>
      </c>
      <c r="G43" s="142"/>
      <c r="H43" s="144">
        <v>0.5</v>
      </c>
      <c r="I43" s="145">
        <v>0</v>
      </c>
      <c r="J43" s="142"/>
      <c r="K43" s="142"/>
      <c r="N43" s="146" t="s">
        <v>357</v>
      </c>
      <c r="O43" s="143" t="s">
        <v>354</v>
      </c>
      <c r="R43" s="142" t="s">
        <v>39</v>
      </c>
      <c r="S43" s="147" t="s">
        <v>39</v>
      </c>
      <c r="T43" s="15" t="s">
        <v>511</v>
      </c>
      <c r="U43" s="163"/>
      <c r="V43" s="143" t="s">
        <v>402</v>
      </c>
    </row>
    <row r="44" spans="1:22" s="143" customFormat="1" ht="13.7" customHeight="1" x14ac:dyDescent="0.2">
      <c r="A44" s="141" t="str">
        <f t="shared" si="8"/>
        <v>GET_OC_M2_AXIS3_POS</v>
      </c>
      <c r="B44" s="142" t="s">
        <v>148</v>
      </c>
      <c r="C44" s="143" t="s">
        <v>359</v>
      </c>
      <c r="E44" s="143" t="s">
        <v>392</v>
      </c>
      <c r="F44" s="143" t="s">
        <v>352</v>
      </c>
      <c r="G44" s="142"/>
      <c r="H44" s="144">
        <v>0.5</v>
      </c>
      <c r="I44" s="145">
        <v>0</v>
      </c>
      <c r="J44" s="142"/>
      <c r="K44" s="142"/>
      <c r="N44" s="146" t="s">
        <v>357</v>
      </c>
      <c r="O44" s="143" t="s">
        <v>354</v>
      </c>
      <c r="R44" s="142" t="s">
        <v>39</v>
      </c>
      <c r="S44" s="147" t="s">
        <v>39</v>
      </c>
      <c r="T44" s="15" t="s">
        <v>511</v>
      </c>
      <c r="U44" s="163"/>
      <c r="V44" s="143" t="s">
        <v>403</v>
      </c>
    </row>
    <row r="45" spans="1:22" s="143" customFormat="1" ht="13.7" customHeight="1" x14ac:dyDescent="0.2">
      <c r="A45" s="141" t="str">
        <f t="shared" si="8"/>
        <v>GET_OC_M1_TILT_X</v>
      </c>
      <c r="B45" s="142" t="s">
        <v>148</v>
      </c>
      <c r="C45" s="143" t="s">
        <v>360</v>
      </c>
      <c r="E45" s="143" t="s">
        <v>393</v>
      </c>
      <c r="F45" s="143" t="s">
        <v>352</v>
      </c>
      <c r="G45" s="142"/>
      <c r="H45" s="144">
        <v>0.5</v>
      </c>
      <c r="I45" s="145">
        <v>0</v>
      </c>
      <c r="J45" s="142"/>
      <c r="K45" s="142"/>
      <c r="N45" s="146" t="s">
        <v>353</v>
      </c>
      <c r="O45" s="143" t="s">
        <v>354</v>
      </c>
      <c r="R45" s="142" t="s">
        <v>39</v>
      </c>
      <c r="S45" s="147" t="s">
        <v>39</v>
      </c>
      <c r="T45" s="15" t="s">
        <v>511</v>
      </c>
      <c r="U45" s="163"/>
      <c r="V45" s="143" t="s">
        <v>404</v>
      </c>
    </row>
    <row r="46" spans="1:22" s="143" customFormat="1" ht="13.7" customHeight="1" x14ac:dyDescent="0.2">
      <c r="A46" s="141" t="str">
        <f t="shared" si="8"/>
        <v>GET_OC_M1_TILT_Y</v>
      </c>
      <c r="B46" s="142" t="s">
        <v>148</v>
      </c>
      <c r="C46" s="143" t="s">
        <v>361</v>
      </c>
      <c r="E46" s="143" t="s">
        <v>394</v>
      </c>
      <c r="F46" s="143" t="s">
        <v>352</v>
      </c>
      <c r="G46" s="142"/>
      <c r="H46" s="144">
        <v>0.5</v>
      </c>
      <c r="I46" s="145">
        <v>0</v>
      </c>
      <c r="J46" s="142"/>
      <c r="K46" s="142"/>
      <c r="N46" s="146" t="s">
        <v>353</v>
      </c>
      <c r="O46" s="143" t="s">
        <v>354</v>
      </c>
      <c r="R46" s="142" t="s">
        <v>39</v>
      </c>
      <c r="S46" s="147" t="s">
        <v>39</v>
      </c>
      <c r="T46" s="15" t="s">
        <v>511</v>
      </c>
      <c r="U46" s="163"/>
      <c r="V46" s="143" t="s">
        <v>405</v>
      </c>
    </row>
    <row r="47" spans="1:22" s="143" customFormat="1" ht="13.7" customHeight="1" x14ac:dyDescent="0.2">
      <c r="A47" s="141" t="str">
        <f t="shared" si="8"/>
        <v>GET_OC_M1_AXIS1_POS</v>
      </c>
      <c r="B47" s="142" t="s">
        <v>148</v>
      </c>
      <c r="C47" s="143" t="s">
        <v>362</v>
      </c>
      <c r="E47" s="143" t="s">
        <v>395</v>
      </c>
      <c r="F47" s="143" t="s">
        <v>352</v>
      </c>
      <c r="G47" s="142"/>
      <c r="H47" s="144">
        <v>0.5</v>
      </c>
      <c r="I47" s="145">
        <v>0</v>
      </c>
      <c r="J47" s="142"/>
      <c r="K47" s="142"/>
      <c r="N47" s="146" t="s">
        <v>357</v>
      </c>
      <c r="O47" s="143" t="s">
        <v>354</v>
      </c>
      <c r="R47" s="142" t="s">
        <v>39</v>
      </c>
      <c r="S47" s="147" t="s">
        <v>39</v>
      </c>
      <c r="T47" s="15" t="s">
        <v>511</v>
      </c>
      <c r="U47" s="163"/>
      <c r="V47" s="143" t="s">
        <v>406</v>
      </c>
    </row>
    <row r="48" spans="1:22" s="143" customFormat="1" ht="13.7" customHeight="1" x14ac:dyDescent="0.2">
      <c r="A48" s="141" t="str">
        <f t="shared" si="8"/>
        <v>GET_OC_M1_AXIS2_POS</v>
      </c>
      <c r="B48" s="142" t="s">
        <v>148</v>
      </c>
      <c r="C48" s="143" t="s">
        <v>363</v>
      </c>
      <c r="E48" s="143" t="s">
        <v>396</v>
      </c>
      <c r="F48" s="143" t="s">
        <v>352</v>
      </c>
      <c r="G48" s="142"/>
      <c r="H48" s="144">
        <v>0.5</v>
      </c>
      <c r="I48" s="145">
        <v>0</v>
      </c>
      <c r="J48" s="142"/>
      <c r="K48" s="142"/>
      <c r="N48" s="146" t="s">
        <v>357</v>
      </c>
      <c r="O48" s="143" t="s">
        <v>354</v>
      </c>
      <c r="R48" s="142" t="s">
        <v>39</v>
      </c>
      <c r="S48" s="147" t="s">
        <v>39</v>
      </c>
      <c r="T48" s="15" t="s">
        <v>511</v>
      </c>
      <c r="U48" s="163"/>
      <c r="V48" s="143" t="s">
        <v>407</v>
      </c>
    </row>
    <row r="49" spans="1:22" s="143" customFormat="1" ht="13.7" customHeight="1" x14ac:dyDescent="0.2">
      <c r="A49" s="141" t="str">
        <f t="shared" si="8"/>
        <v>GET_OC_M1_AXIS3_POS</v>
      </c>
      <c r="B49" s="142" t="s">
        <v>148</v>
      </c>
      <c r="C49" s="143" t="s">
        <v>364</v>
      </c>
      <c r="E49" s="143" t="s">
        <v>397</v>
      </c>
      <c r="F49" s="143" t="s">
        <v>352</v>
      </c>
      <c r="G49" s="142"/>
      <c r="H49" s="144">
        <v>0.5</v>
      </c>
      <c r="I49" s="145">
        <v>0</v>
      </c>
      <c r="J49" s="142"/>
      <c r="K49" s="142"/>
      <c r="N49" s="146" t="s">
        <v>357</v>
      </c>
      <c r="O49" s="143" t="s">
        <v>354</v>
      </c>
      <c r="R49" s="142" t="s">
        <v>39</v>
      </c>
      <c r="S49" s="147" t="s">
        <v>39</v>
      </c>
      <c r="T49" s="15" t="s">
        <v>511</v>
      </c>
      <c r="U49" s="163"/>
      <c r="V49" s="143" t="s">
        <v>408</v>
      </c>
    </row>
    <row r="50" spans="1:22" s="143" customFormat="1" ht="13.7" customHeight="1" x14ac:dyDescent="0.2">
      <c r="A50" s="141" t="str">
        <f t="shared" si="8"/>
        <v>GET_OC_M1_SEGMENT_INDEX</v>
      </c>
      <c r="B50" s="142" t="s">
        <v>148</v>
      </c>
      <c r="C50" s="143" t="s">
        <v>365</v>
      </c>
      <c r="E50" s="143" t="s">
        <v>398</v>
      </c>
      <c r="F50" s="143" t="s">
        <v>57</v>
      </c>
      <c r="G50" s="142"/>
      <c r="H50" s="144">
        <v>0.5</v>
      </c>
      <c r="I50" s="145">
        <v>0</v>
      </c>
      <c r="J50" s="142"/>
      <c r="K50" s="142"/>
      <c r="N50" s="146" t="s">
        <v>357</v>
      </c>
      <c r="O50" s="143" t="s">
        <v>354</v>
      </c>
      <c r="R50" s="142" t="s">
        <v>39</v>
      </c>
      <c r="S50" s="147" t="s">
        <v>39</v>
      </c>
      <c r="T50" s="15" t="s">
        <v>511</v>
      </c>
      <c r="U50" s="163"/>
      <c r="V50" s="143" t="s">
        <v>376</v>
      </c>
    </row>
    <row r="51" spans="1:22" s="23" customFormat="1" ht="16.899999999999999" customHeight="1" x14ac:dyDescent="0.2">
      <c r="A51" s="23" t="str">
        <f t="shared" si="0"/>
        <v>GET_OC_ERROR_NUMBER</v>
      </c>
      <c r="B51" s="9" t="s">
        <v>148</v>
      </c>
      <c r="C51" s="25" t="s">
        <v>103</v>
      </c>
      <c r="D51" s="17"/>
      <c r="E51" s="24" t="s">
        <v>159</v>
      </c>
      <c r="F51" s="24" t="s">
        <v>57</v>
      </c>
      <c r="G51" s="9"/>
      <c r="H51" s="24">
        <v>5</v>
      </c>
      <c r="I51" s="39">
        <v>0</v>
      </c>
      <c r="J51" s="7"/>
      <c r="K51" s="9"/>
      <c r="L51" s="24"/>
      <c r="M51" s="24"/>
      <c r="N51" s="28" t="s">
        <v>127</v>
      </c>
      <c r="O51" s="24" t="s">
        <v>127</v>
      </c>
      <c r="P51" s="24">
        <v>1</v>
      </c>
      <c r="Q51" s="24">
        <v>2</v>
      </c>
      <c r="R51" s="15" t="s">
        <v>39</v>
      </c>
      <c r="S51" s="15" t="s">
        <v>39</v>
      </c>
      <c r="T51" s="15" t="s">
        <v>511</v>
      </c>
      <c r="U51" s="164"/>
      <c r="V51" s="20" t="s">
        <v>31</v>
      </c>
    </row>
    <row r="52" spans="1:22" s="23" customFormat="1" ht="50.25" customHeight="1" x14ac:dyDescent="0.2">
      <c r="A52" s="23" t="str">
        <f t="shared" si="0"/>
        <v>GET_OC_ERROR_INFORMATION</v>
      </c>
      <c r="B52" s="9" t="s">
        <v>148</v>
      </c>
      <c r="C52" s="25" t="s">
        <v>104</v>
      </c>
      <c r="D52" s="17"/>
      <c r="E52" s="24" t="s">
        <v>160</v>
      </c>
      <c r="F52" s="24" t="s">
        <v>17</v>
      </c>
      <c r="G52" s="9"/>
      <c r="H52" s="24">
        <v>5</v>
      </c>
      <c r="I52" s="39"/>
      <c r="J52" s="7"/>
      <c r="K52" s="9"/>
      <c r="L52" s="24"/>
      <c r="M52" s="24"/>
      <c r="N52" s="28" t="s">
        <v>127</v>
      </c>
      <c r="O52" s="24" t="s">
        <v>127</v>
      </c>
      <c r="P52" s="24">
        <v>1</v>
      </c>
      <c r="Q52" s="24">
        <v>2</v>
      </c>
      <c r="R52" s="15" t="s">
        <v>39</v>
      </c>
      <c r="S52" s="15" t="s">
        <v>39</v>
      </c>
      <c r="T52" s="15" t="s">
        <v>511</v>
      </c>
      <c r="U52" s="164"/>
      <c r="V52" s="20" t="s">
        <v>32</v>
      </c>
    </row>
    <row r="53" spans="1:22" s="23" customFormat="1" ht="50.25" customHeight="1" x14ac:dyDescent="0.2">
      <c r="A53" s="23" t="str">
        <f t="shared" si="0"/>
        <v>GET_OC_ERROR_RECOVERING</v>
      </c>
      <c r="B53" s="9" t="s">
        <v>148</v>
      </c>
      <c r="C53" s="25" t="s">
        <v>105</v>
      </c>
      <c r="D53" s="17"/>
      <c r="E53" s="24" t="s">
        <v>161</v>
      </c>
      <c r="F53" s="24" t="s">
        <v>17</v>
      </c>
      <c r="G53" s="9"/>
      <c r="H53" s="24">
        <v>5</v>
      </c>
      <c r="I53" s="39"/>
      <c r="J53" s="7"/>
      <c r="K53" s="9"/>
      <c r="L53" s="24"/>
      <c r="M53" s="24"/>
      <c r="N53" s="28" t="s">
        <v>127</v>
      </c>
      <c r="O53" s="24" t="s">
        <v>127</v>
      </c>
      <c r="P53" s="24">
        <v>1</v>
      </c>
      <c r="Q53" s="24">
        <v>2</v>
      </c>
      <c r="R53" s="15" t="s">
        <v>39</v>
      </c>
      <c r="S53" s="15" t="s">
        <v>39</v>
      </c>
      <c r="T53" s="15" t="s">
        <v>511</v>
      </c>
      <c r="U53" s="164"/>
      <c r="V53" s="20" t="s">
        <v>162</v>
      </c>
    </row>
    <row r="54" spans="1:22" s="23" customFormat="1" ht="16.899999999999999" customHeight="1" x14ac:dyDescent="0.2">
      <c r="A54" s="23" t="str">
        <f t="shared" si="0"/>
        <v>GET_OC_ERROR_NUMBER_RECOVERED</v>
      </c>
      <c r="B54" s="9" t="s">
        <v>148</v>
      </c>
      <c r="C54" s="25" t="s">
        <v>106</v>
      </c>
      <c r="D54" s="17"/>
      <c r="E54" s="24" t="s">
        <v>163</v>
      </c>
      <c r="F54" s="24" t="s">
        <v>57</v>
      </c>
      <c r="G54" s="9"/>
      <c r="H54" s="24">
        <v>5</v>
      </c>
      <c r="I54" s="39">
        <v>0</v>
      </c>
      <c r="J54" s="7"/>
      <c r="K54" s="9"/>
      <c r="L54" s="24"/>
      <c r="M54" s="24"/>
      <c r="N54" s="28" t="s">
        <v>127</v>
      </c>
      <c r="O54" s="24" t="s">
        <v>127</v>
      </c>
      <c r="P54" s="24">
        <v>1</v>
      </c>
      <c r="Q54" s="24">
        <v>2</v>
      </c>
      <c r="R54" s="15" t="s">
        <v>39</v>
      </c>
      <c r="S54" s="15" t="s">
        <v>39</v>
      </c>
      <c r="T54" s="15" t="s">
        <v>511</v>
      </c>
      <c r="U54" s="164"/>
      <c r="V54" s="25" t="s">
        <v>33</v>
      </c>
    </row>
    <row r="55" spans="1:22" s="23" customFormat="1" ht="15.75" customHeight="1" x14ac:dyDescent="0.2">
      <c r="A55" s="23" t="str">
        <f t="shared" si="0"/>
        <v>GET_OC_ERROR_NUMBER_OUTOFRANGE</v>
      </c>
      <c r="B55" s="9" t="s">
        <v>148</v>
      </c>
      <c r="C55" s="25" t="s">
        <v>107</v>
      </c>
      <c r="D55" s="17"/>
      <c r="E55" s="24" t="s">
        <v>164</v>
      </c>
      <c r="F55" s="24" t="s">
        <v>27</v>
      </c>
      <c r="G55" s="9"/>
      <c r="H55" s="24">
        <v>5</v>
      </c>
      <c r="I55" s="39" t="s">
        <v>34</v>
      </c>
      <c r="J55" s="7"/>
      <c r="K55" s="9"/>
      <c r="L55" s="24"/>
      <c r="M55" s="24"/>
      <c r="N55" s="28" t="s">
        <v>127</v>
      </c>
      <c r="O55" s="24" t="s">
        <v>127</v>
      </c>
      <c r="P55" s="24">
        <v>1</v>
      </c>
      <c r="Q55" s="24">
        <v>2</v>
      </c>
      <c r="R55" s="15" t="s">
        <v>39</v>
      </c>
      <c r="S55" s="15" t="s">
        <v>39</v>
      </c>
      <c r="T55" s="15" t="s">
        <v>511</v>
      </c>
      <c r="U55" s="164"/>
      <c r="V55" s="25" t="s">
        <v>33</v>
      </c>
    </row>
    <row r="56" spans="1:22" s="8" customFormat="1" ht="18.75" customHeight="1" x14ac:dyDescent="0.2">
      <c r="A56" s="8" t="str">
        <f t="shared" si="0"/>
        <v>GET_OC_HEARTBEAT</v>
      </c>
      <c r="B56" s="9" t="s">
        <v>148</v>
      </c>
      <c r="C56" s="9" t="s">
        <v>108</v>
      </c>
      <c r="D56" s="10"/>
      <c r="E56" s="9" t="s">
        <v>89</v>
      </c>
      <c r="F56" s="9" t="s">
        <v>57</v>
      </c>
      <c r="G56" s="9"/>
      <c r="H56" s="10">
        <v>1</v>
      </c>
      <c r="I56" s="41">
        <v>0</v>
      </c>
      <c r="J56" s="7"/>
      <c r="K56" s="9"/>
      <c r="L56" s="9"/>
      <c r="M56" s="9"/>
      <c r="N56" s="28" t="s">
        <v>127</v>
      </c>
      <c r="O56" s="24" t="s">
        <v>127</v>
      </c>
      <c r="P56" s="9">
        <v>1</v>
      </c>
      <c r="Q56" s="15">
        <v>1</v>
      </c>
      <c r="R56" s="15" t="s">
        <v>39</v>
      </c>
      <c r="S56" s="15" t="s">
        <v>128</v>
      </c>
      <c r="T56" s="15" t="s">
        <v>511</v>
      </c>
      <c r="U56" s="15"/>
      <c r="V56" s="15" t="s">
        <v>58</v>
      </c>
    </row>
    <row r="57" spans="1:22" s="35" customFormat="1" ht="20.25" customHeight="1" x14ac:dyDescent="0.2">
      <c r="A57" s="46" t="str">
        <f t="shared" si="0"/>
        <v>GET_OC_APP_NAME</v>
      </c>
      <c r="B57" s="9" t="s">
        <v>148</v>
      </c>
      <c r="C57" s="47" t="s">
        <v>109</v>
      </c>
      <c r="D57" s="18"/>
      <c r="E57" s="48" t="s">
        <v>61</v>
      </c>
      <c r="F57" s="48" t="s">
        <v>62</v>
      </c>
      <c r="G57" s="18"/>
      <c r="H57" s="48"/>
      <c r="I57" s="59" t="s">
        <v>151</v>
      </c>
      <c r="J57" s="7"/>
      <c r="K57" s="9"/>
      <c r="L57" s="17"/>
      <c r="M57" s="17"/>
      <c r="N57" s="28" t="s">
        <v>127</v>
      </c>
      <c r="O57" s="24" t="s">
        <v>127</v>
      </c>
      <c r="P57" s="7"/>
      <c r="Q57" s="7"/>
      <c r="R57" s="15" t="s">
        <v>39</v>
      </c>
      <c r="S57" s="15" t="s">
        <v>128</v>
      </c>
      <c r="T57" s="15" t="s">
        <v>511</v>
      </c>
      <c r="U57" s="164"/>
      <c r="V57" s="47" t="s">
        <v>63</v>
      </c>
    </row>
    <row r="58" spans="1:22" s="17" customFormat="1" ht="12.75" customHeight="1" x14ac:dyDescent="0.2">
      <c r="A58" s="46" t="str">
        <f t="shared" si="0"/>
        <v>GET_OC_OPCUA_PORT</v>
      </c>
      <c r="B58" s="9" t="s">
        <v>148</v>
      </c>
      <c r="C58" s="47" t="s">
        <v>110</v>
      </c>
      <c r="E58" s="17" t="s">
        <v>64</v>
      </c>
      <c r="F58" s="17" t="s">
        <v>65</v>
      </c>
      <c r="H58" s="48"/>
      <c r="I58" s="39">
        <v>52650</v>
      </c>
      <c r="J58" s="7"/>
      <c r="K58" s="9"/>
      <c r="N58" s="28" t="s">
        <v>127</v>
      </c>
      <c r="O58" s="24" t="s">
        <v>127</v>
      </c>
      <c r="P58" s="7"/>
      <c r="Q58" s="7"/>
      <c r="R58" s="15" t="s">
        <v>39</v>
      </c>
      <c r="S58" s="15" t="s">
        <v>128</v>
      </c>
      <c r="T58" s="15" t="s">
        <v>511</v>
      </c>
      <c r="U58" s="164"/>
      <c r="V58" s="31" t="s">
        <v>66</v>
      </c>
    </row>
    <row r="59" spans="1:22" s="17" customFormat="1" ht="17.45" customHeight="1" x14ac:dyDescent="0.2">
      <c r="A59" s="46" t="str">
        <f t="shared" si="0"/>
        <v>GET_OC_WEB_PORT</v>
      </c>
      <c r="B59" s="9" t="s">
        <v>148</v>
      </c>
      <c r="C59" s="47" t="s">
        <v>111</v>
      </c>
      <c r="E59" s="17" t="s">
        <v>67</v>
      </c>
      <c r="F59" s="17" t="s">
        <v>65</v>
      </c>
      <c r="H59" s="48"/>
      <c r="I59" s="39">
        <v>0</v>
      </c>
      <c r="J59" s="7"/>
      <c r="K59" s="9"/>
      <c r="N59" s="28" t="s">
        <v>127</v>
      </c>
      <c r="O59" s="24" t="s">
        <v>127</v>
      </c>
      <c r="P59" s="7"/>
      <c r="Q59" s="7"/>
      <c r="R59" s="15" t="s">
        <v>39</v>
      </c>
      <c r="S59" s="15" t="s">
        <v>128</v>
      </c>
      <c r="T59" s="15" t="s">
        <v>511</v>
      </c>
      <c r="U59" s="164"/>
      <c r="V59" s="31" t="s">
        <v>68</v>
      </c>
    </row>
    <row r="60" spans="1:22" s="17" customFormat="1" ht="15" customHeight="1" x14ac:dyDescent="0.2">
      <c r="A60" s="46" t="str">
        <f t="shared" si="0"/>
        <v>GET_OC_APP_START_TIME</v>
      </c>
      <c r="B60" s="9" t="s">
        <v>148</v>
      </c>
      <c r="C60" s="47" t="s">
        <v>112</v>
      </c>
      <c r="E60" s="17" t="s">
        <v>69</v>
      </c>
      <c r="F60" s="48" t="s">
        <v>62</v>
      </c>
      <c r="H60" s="48"/>
      <c r="I60" s="39"/>
      <c r="J60" s="7"/>
      <c r="K60" s="9"/>
      <c r="N60" s="28" t="s">
        <v>127</v>
      </c>
      <c r="O60" s="24" t="s">
        <v>127</v>
      </c>
      <c r="P60" s="7"/>
      <c r="Q60" s="7"/>
      <c r="R60" s="15" t="s">
        <v>39</v>
      </c>
      <c r="S60" s="15" t="s">
        <v>128</v>
      </c>
      <c r="T60" s="15" t="s">
        <v>511</v>
      </c>
      <c r="U60" s="164"/>
      <c r="V60" s="31" t="s">
        <v>70</v>
      </c>
    </row>
    <row r="61" spans="1:22" s="17" customFormat="1" ht="15" customHeight="1" x14ac:dyDescent="0.2">
      <c r="A61" s="46" t="str">
        <f t="shared" si="0"/>
        <v>GET_OC_SERIAL_NUMBER</v>
      </c>
      <c r="B61" s="9" t="s">
        <v>148</v>
      </c>
      <c r="C61" s="47" t="s">
        <v>113</v>
      </c>
      <c r="E61" s="17" t="s">
        <v>71</v>
      </c>
      <c r="F61" s="48" t="s">
        <v>62</v>
      </c>
      <c r="H61" s="48"/>
      <c r="I61" s="39" t="s">
        <v>152</v>
      </c>
      <c r="J61" s="7"/>
      <c r="K61" s="9"/>
      <c r="N61" s="28" t="s">
        <v>127</v>
      </c>
      <c r="O61" s="24" t="s">
        <v>127</v>
      </c>
      <c r="P61" s="7"/>
      <c r="Q61" s="7"/>
      <c r="R61" s="15" t="s">
        <v>39</v>
      </c>
      <c r="S61" s="15" t="s">
        <v>128</v>
      </c>
      <c r="T61" s="15" t="s">
        <v>511</v>
      </c>
      <c r="U61" s="164"/>
      <c r="V61" s="31" t="s">
        <v>72</v>
      </c>
    </row>
    <row r="62" spans="1:22" s="17" customFormat="1" ht="15" customHeight="1" x14ac:dyDescent="0.2">
      <c r="A62" s="46" t="str">
        <f t="shared" si="0"/>
        <v>GET_OC_ICD_FILE_NAME</v>
      </c>
      <c r="B62" s="9" t="s">
        <v>148</v>
      </c>
      <c r="C62" s="47" t="s">
        <v>114</v>
      </c>
      <c r="E62" s="17" t="s">
        <v>91</v>
      </c>
      <c r="F62" s="48" t="s">
        <v>62</v>
      </c>
      <c r="H62" s="48"/>
      <c r="I62" s="39" t="s">
        <v>153</v>
      </c>
      <c r="J62" s="7"/>
      <c r="K62" s="9"/>
      <c r="N62" s="28" t="s">
        <v>127</v>
      </c>
      <c r="O62" s="24" t="s">
        <v>127</v>
      </c>
      <c r="P62" s="7"/>
      <c r="Q62" s="7"/>
      <c r="R62" s="15" t="s">
        <v>39</v>
      </c>
      <c r="S62" s="15" t="s">
        <v>128</v>
      </c>
      <c r="T62" s="15" t="s">
        <v>511</v>
      </c>
      <c r="U62" s="164"/>
      <c r="V62" s="31" t="s">
        <v>73</v>
      </c>
    </row>
    <row r="63" spans="1:22" s="17" customFormat="1" ht="15" customHeight="1" x14ac:dyDescent="0.2">
      <c r="A63" s="46" t="str">
        <f t="shared" si="0"/>
        <v>GET_OC_PROSYS_SDK_VERSION</v>
      </c>
      <c r="B63" s="9" t="s">
        <v>148</v>
      </c>
      <c r="C63" s="47" t="s">
        <v>115</v>
      </c>
      <c r="E63" s="17" t="s">
        <v>74</v>
      </c>
      <c r="F63" s="48" t="s">
        <v>62</v>
      </c>
      <c r="H63" s="48"/>
      <c r="I63" s="39"/>
      <c r="J63" s="7"/>
      <c r="K63" s="9"/>
      <c r="N63" s="28" t="s">
        <v>127</v>
      </c>
      <c r="O63" s="24" t="s">
        <v>127</v>
      </c>
      <c r="P63" s="7"/>
      <c r="Q63" s="7"/>
      <c r="R63" s="15" t="s">
        <v>39</v>
      </c>
      <c r="S63" s="15" t="s">
        <v>128</v>
      </c>
      <c r="T63" s="15" t="s">
        <v>511</v>
      </c>
      <c r="U63" s="164"/>
      <c r="V63" s="31" t="s">
        <v>75</v>
      </c>
    </row>
    <row r="64" spans="1:22" s="17" customFormat="1" ht="15" customHeight="1" x14ac:dyDescent="0.2">
      <c r="A64" s="46" t="str">
        <f t="shared" si="0"/>
        <v>GET_OC_CURRENT_SESSION_NUMBER</v>
      </c>
      <c r="B64" s="9" t="s">
        <v>148</v>
      </c>
      <c r="C64" s="47" t="s">
        <v>116</v>
      </c>
      <c r="E64" s="17" t="s">
        <v>76</v>
      </c>
      <c r="F64" s="48" t="s">
        <v>77</v>
      </c>
      <c r="H64" s="48"/>
      <c r="I64" s="39"/>
      <c r="J64" s="7"/>
      <c r="K64" s="9"/>
      <c r="N64" s="28" t="s">
        <v>127</v>
      </c>
      <c r="O64" s="24" t="s">
        <v>127</v>
      </c>
      <c r="P64" s="7"/>
      <c r="Q64" s="7"/>
      <c r="R64" s="15" t="s">
        <v>39</v>
      </c>
      <c r="S64" s="15" t="s">
        <v>128</v>
      </c>
      <c r="T64" s="15" t="s">
        <v>511</v>
      </c>
      <c r="U64" s="164"/>
      <c r="V64" s="31" t="s">
        <v>78</v>
      </c>
    </row>
    <row r="65" spans="1:22" s="17" customFormat="1" ht="15" customHeight="1" x14ac:dyDescent="0.2">
      <c r="A65" s="46" t="str">
        <f t="shared" si="0"/>
        <v>GET_OC_SESSIONS_NAME</v>
      </c>
      <c r="B65" s="9" t="s">
        <v>148</v>
      </c>
      <c r="C65" s="47" t="s">
        <v>117</v>
      </c>
      <c r="E65" s="17" t="s">
        <v>79</v>
      </c>
      <c r="F65" s="48" t="s">
        <v>80</v>
      </c>
      <c r="H65" s="48"/>
      <c r="I65" s="39"/>
      <c r="J65" s="7"/>
      <c r="K65" s="9"/>
      <c r="N65" s="28" t="s">
        <v>127</v>
      </c>
      <c r="O65" s="24" t="s">
        <v>127</v>
      </c>
      <c r="P65" s="7"/>
      <c r="Q65" s="7"/>
      <c r="R65" s="15" t="s">
        <v>39</v>
      </c>
      <c r="S65" s="15" t="s">
        <v>128</v>
      </c>
      <c r="T65" s="15" t="s">
        <v>511</v>
      </c>
      <c r="U65" s="164"/>
      <c r="V65" s="31" t="s">
        <v>81</v>
      </c>
    </row>
    <row r="66" spans="1:22" s="17" customFormat="1" ht="15" customHeight="1" x14ac:dyDescent="0.2">
      <c r="A66" s="46" t="str">
        <f t="shared" si="0"/>
        <v>GET_OC_RANDOM_GENERATOR_CODE</v>
      </c>
      <c r="B66" s="9" t="s">
        <v>148</v>
      </c>
      <c r="C66" s="47" t="s">
        <v>118</v>
      </c>
      <c r="E66" s="17" t="s">
        <v>82</v>
      </c>
      <c r="F66" s="48" t="s">
        <v>77</v>
      </c>
      <c r="H66" s="48"/>
      <c r="I66" s="39">
        <v>0</v>
      </c>
      <c r="J66" s="7"/>
      <c r="K66" s="9"/>
      <c r="N66" s="28" t="s">
        <v>127</v>
      </c>
      <c r="O66" s="24" t="s">
        <v>127</v>
      </c>
      <c r="P66" s="7"/>
      <c r="Q66" s="7"/>
      <c r="R66" s="15" t="s">
        <v>39</v>
      </c>
      <c r="S66" s="15" t="s">
        <v>128</v>
      </c>
      <c r="T66" s="15" t="s">
        <v>511</v>
      </c>
      <c r="U66" s="164"/>
      <c r="V66" s="31" t="s">
        <v>83</v>
      </c>
    </row>
    <row r="67" spans="1:22" s="17" customFormat="1" ht="15" customHeight="1" x14ac:dyDescent="0.2">
      <c r="A67" s="46" t="str">
        <f t="shared" si="0"/>
        <v>GET_OC_VERBOSE_STATUS</v>
      </c>
      <c r="B67" s="9" t="s">
        <v>148</v>
      </c>
      <c r="C67" s="47" t="s">
        <v>119</v>
      </c>
      <c r="E67" s="17" t="s">
        <v>84</v>
      </c>
      <c r="F67" s="48" t="s">
        <v>27</v>
      </c>
      <c r="H67" s="48"/>
      <c r="I67" s="39" t="s">
        <v>38</v>
      </c>
      <c r="J67" s="7"/>
      <c r="K67" s="9"/>
      <c r="N67" s="28" t="s">
        <v>127</v>
      </c>
      <c r="O67" s="24" t="s">
        <v>127</v>
      </c>
      <c r="P67" s="7"/>
      <c r="Q67" s="7"/>
      <c r="R67" s="15" t="s">
        <v>39</v>
      </c>
      <c r="S67" s="15" t="s">
        <v>128</v>
      </c>
      <c r="T67" s="164"/>
      <c r="U67" s="164"/>
      <c r="V67" s="31" t="s">
        <v>85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M34"/>
  <sheetViews>
    <sheetView zoomScale="130" zoomScaleNormal="130" workbookViewId="0">
      <pane xSplit="1" topLeftCell="B1" activePane="topRight" state="frozen"/>
      <selection pane="topRight" activeCell="N12" sqref="N12"/>
    </sheetView>
  </sheetViews>
  <sheetFormatPr defaultRowHeight="12.75" x14ac:dyDescent="0.2"/>
  <cols>
    <col min="1" max="1" width="33.42578125" style="1" customWidth="1"/>
    <col min="2" max="2" width="17.28515625" style="1"/>
    <col min="3" max="3" width="27.42578125" style="1" customWidth="1"/>
    <col min="4" max="4" width="17.28515625" style="40"/>
    <col min="5" max="5" width="40.28515625" style="1" customWidth="1"/>
    <col min="6" max="6" width="17.28515625" style="1"/>
    <col min="7" max="7" width="25.5703125" style="16" customWidth="1"/>
    <col min="8" max="8" width="17.28515625" style="1"/>
    <col min="9" max="9" width="16.5703125" style="7"/>
    <col min="10" max="10" width="17.28515625" style="43"/>
    <col min="11" max="11" width="17.28515625" style="29"/>
    <col min="12" max="16" width="17.28515625" style="1"/>
    <col min="17" max="17" width="17.28515625" style="16"/>
    <col min="18" max="19" width="8.85546875" style="17"/>
    <col min="20" max="21" width="9.140625" style="35"/>
    <col min="22" max="22" width="8.85546875" style="35"/>
    <col min="23" max="23" width="70.85546875" style="14" customWidth="1"/>
    <col min="24" max="1027" width="17.28515625" style="1"/>
  </cols>
  <sheetData>
    <row r="1" spans="1:23" s="172" customFormat="1" ht="32.25" customHeight="1" x14ac:dyDescent="0.2">
      <c r="A1" s="170" t="s">
        <v>6</v>
      </c>
      <c r="B1" s="170" t="s">
        <v>2</v>
      </c>
      <c r="C1" s="171" t="s">
        <v>8</v>
      </c>
      <c r="D1" s="170" t="s">
        <v>9</v>
      </c>
      <c r="E1" s="170" t="s">
        <v>10</v>
      </c>
      <c r="F1" s="170" t="s">
        <v>11</v>
      </c>
      <c r="G1" s="170" t="s">
        <v>12</v>
      </c>
      <c r="H1" s="170" t="s">
        <v>507</v>
      </c>
      <c r="I1" s="165" t="s">
        <v>139</v>
      </c>
      <c r="J1" s="165" t="s">
        <v>140</v>
      </c>
      <c r="K1" s="165" t="s">
        <v>141</v>
      </c>
      <c r="L1" s="170" t="s">
        <v>142</v>
      </c>
      <c r="M1" s="170" t="s">
        <v>143</v>
      </c>
      <c r="N1" s="170" t="s">
        <v>13</v>
      </c>
      <c r="O1" s="170" t="s">
        <v>14</v>
      </c>
      <c r="P1" s="170" t="s">
        <v>15</v>
      </c>
      <c r="Q1" s="170" t="s">
        <v>16</v>
      </c>
      <c r="R1" s="170" t="s">
        <v>35</v>
      </c>
      <c r="S1" s="170" t="s">
        <v>508</v>
      </c>
      <c r="T1" s="171" t="s">
        <v>509</v>
      </c>
      <c r="U1" s="171" t="s">
        <v>510</v>
      </c>
      <c r="V1" s="171" t="s">
        <v>47</v>
      </c>
      <c r="W1" s="171" t="s">
        <v>1</v>
      </c>
    </row>
    <row r="2" spans="1:23" s="84" customFormat="1" ht="19.5" customHeight="1" x14ac:dyDescent="0.2">
      <c r="A2" s="80" t="str">
        <f t="shared" ref="A2:A7" si="0">CONCATENATE("SET_", B2,"_",C2)</f>
        <v>SET_OC_WHEEL_POSITION</v>
      </c>
      <c r="B2" s="81" t="s">
        <v>148</v>
      </c>
      <c r="C2" s="81" t="s">
        <v>207</v>
      </c>
      <c r="D2" s="82"/>
      <c r="E2" s="81" t="s">
        <v>205</v>
      </c>
      <c r="F2" s="83" t="s">
        <v>57</v>
      </c>
      <c r="G2" s="84" t="s">
        <v>146</v>
      </c>
      <c r="I2" s="85">
        <v>0</v>
      </c>
      <c r="N2" s="81"/>
      <c r="O2" s="81" t="s">
        <v>172</v>
      </c>
      <c r="P2" s="81">
        <v>1</v>
      </c>
      <c r="Q2" s="129">
        <v>2</v>
      </c>
      <c r="R2" s="87" t="s">
        <v>40</v>
      </c>
      <c r="S2" s="87" t="s">
        <v>40</v>
      </c>
      <c r="T2" s="87" t="s">
        <v>511</v>
      </c>
      <c r="U2" s="87"/>
      <c r="V2" s="87" t="s">
        <v>49</v>
      </c>
      <c r="W2" s="85" t="s">
        <v>316</v>
      </c>
    </row>
    <row r="3" spans="1:23" s="84" customFormat="1" ht="19.5" customHeight="1" x14ac:dyDescent="0.2">
      <c r="A3" s="80" t="str">
        <f t="shared" si="0"/>
        <v>SET_OC_CART_POSITION</v>
      </c>
      <c r="B3" s="81" t="s">
        <v>148</v>
      </c>
      <c r="C3" s="81" t="s">
        <v>208</v>
      </c>
      <c r="D3" s="82"/>
      <c r="E3" s="81" t="s">
        <v>206</v>
      </c>
      <c r="F3" s="83" t="s">
        <v>57</v>
      </c>
      <c r="G3" s="84" t="s">
        <v>146</v>
      </c>
      <c r="I3" s="85">
        <v>0</v>
      </c>
      <c r="N3" s="81"/>
      <c r="O3" s="81" t="s">
        <v>172</v>
      </c>
      <c r="P3" s="81">
        <v>1</v>
      </c>
      <c r="Q3" s="129">
        <v>2</v>
      </c>
      <c r="R3" s="87" t="s">
        <v>40</v>
      </c>
      <c r="S3" s="87" t="s">
        <v>40</v>
      </c>
      <c r="T3" s="87" t="s">
        <v>511</v>
      </c>
      <c r="U3" s="87"/>
      <c r="V3" s="87" t="s">
        <v>49</v>
      </c>
      <c r="W3" s="85" t="s">
        <v>492</v>
      </c>
    </row>
    <row r="4" spans="1:23" s="84" customFormat="1" ht="19.5" customHeight="1" x14ac:dyDescent="0.2">
      <c r="A4" s="80" t="str">
        <f t="shared" si="0"/>
        <v>SET_OC_TABLE_INDEX</v>
      </c>
      <c r="B4" s="81" t="s">
        <v>148</v>
      </c>
      <c r="C4" s="81" t="s">
        <v>239</v>
      </c>
      <c r="D4" s="82"/>
      <c r="E4" s="81" t="s">
        <v>236</v>
      </c>
      <c r="F4" s="83" t="s">
        <v>57</v>
      </c>
      <c r="G4" s="84" t="s">
        <v>146</v>
      </c>
      <c r="I4" s="85">
        <v>0</v>
      </c>
      <c r="N4" s="81"/>
      <c r="O4" s="81" t="s">
        <v>172</v>
      </c>
      <c r="P4" s="81">
        <v>1</v>
      </c>
      <c r="Q4" s="129">
        <v>2</v>
      </c>
      <c r="R4" s="87" t="s">
        <v>40</v>
      </c>
      <c r="S4" s="87" t="s">
        <v>40</v>
      </c>
      <c r="T4" s="87" t="s">
        <v>511</v>
      </c>
      <c r="U4" s="87"/>
      <c r="V4" s="87" t="s">
        <v>49</v>
      </c>
      <c r="W4" s="85" t="s">
        <v>238</v>
      </c>
    </row>
    <row r="5" spans="1:23" s="84" customFormat="1" ht="19.5" customHeight="1" x14ac:dyDescent="0.2">
      <c r="A5" s="80" t="str">
        <f t="shared" si="0"/>
        <v>SET_OC_RELATIVE_SHIFT</v>
      </c>
      <c r="B5" s="81" t="s">
        <v>148</v>
      </c>
      <c r="C5" s="81" t="s">
        <v>241</v>
      </c>
      <c r="D5" s="82"/>
      <c r="E5" s="81" t="s">
        <v>240</v>
      </c>
      <c r="F5" s="83" t="s">
        <v>22</v>
      </c>
      <c r="G5" s="84" t="s">
        <v>146</v>
      </c>
      <c r="I5" s="85">
        <v>0</v>
      </c>
      <c r="N5" s="81" t="s">
        <v>243</v>
      </c>
      <c r="O5" s="81" t="s">
        <v>172</v>
      </c>
      <c r="P5" s="81">
        <v>1</v>
      </c>
      <c r="Q5" s="129">
        <v>2</v>
      </c>
      <c r="R5" s="87" t="s">
        <v>40</v>
      </c>
      <c r="S5" s="87" t="s">
        <v>40</v>
      </c>
      <c r="T5" s="87" t="s">
        <v>511</v>
      </c>
      <c r="U5" s="87"/>
      <c r="V5" s="87" t="s">
        <v>49</v>
      </c>
      <c r="W5" s="85" t="s">
        <v>242</v>
      </c>
    </row>
    <row r="6" spans="1:23" s="63" customFormat="1" ht="21.2" customHeight="1" x14ac:dyDescent="0.2">
      <c r="A6" s="60" t="str">
        <f t="shared" si="0"/>
        <v>SET_OC_TELESCOPE_NUMBER</v>
      </c>
      <c r="B6" s="41" t="s">
        <v>148</v>
      </c>
      <c r="C6" s="41" t="s">
        <v>513</v>
      </c>
      <c r="D6" s="38"/>
      <c r="E6" s="41" t="s">
        <v>512</v>
      </c>
      <c r="F6" s="41" t="s">
        <v>57</v>
      </c>
      <c r="G6" s="37"/>
      <c r="H6" s="41"/>
      <c r="I6" s="37" t="s">
        <v>191</v>
      </c>
      <c r="J6" s="41"/>
      <c r="K6" s="41"/>
      <c r="L6" s="61"/>
      <c r="M6" s="61"/>
      <c r="N6" s="41" t="s">
        <v>146</v>
      </c>
      <c r="O6" s="41" t="s">
        <v>154</v>
      </c>
      <c r="P6" s="41" t="s">
        <v>285</v>
      </c>
      <c r="Q6" s="130" t="s">
        <v>454</v>
      </c>
      <c r="R6" s="41" t="s">
        <v>39</v>
      </c>
      <c r="S6" s="60" t="s">
        <v>39</v>
      </c>
      <c r="T6" s="87" t="s">
        <v>511</v>
      </c>
      <c r="U6" s="60"/>
      <c r="V6" s="60" t="s">
        <v>49</v>
      </c>
      <c r="W6" s="62" t="s">
        <v>455</v>
      </c>
    </row>
    <row r="7" spans="1:23" s="63" customFormat="1" ht="21.2" customHeight="1" x14ac:dyDescent="0.2">
      <c r="A7" s="60" t="str">
        <f t="shared" si="0"/>
        <v>SET_OC_RA0</v>
      </c>
      <c r="B7" s="41" t="s">
        <v>148</v>
      </c>
      <c r="C7" s="41" t="s">
        <v>265</v>
      </c>
      <c r="D7" s="38"/>
      <c r="E7" s="41" t="s">
        <v>264</v>
      </c>
      <c r="F7" s="41" t="s">
        <v>18</v>
      </c>
      <c r="G7" s="37" t="s">
        <v>146</v>
      </c>
      <c r="H7" s="41"/>
      <c r="I7" s="37">
        <v>0</v>
      </c>
      <c r="J7" s="41" t="s">
        <v>55</v>
      </c>
      <c r="K7" s="41" t="s">
        <v>266</v>
      </c>
      <c r="L7" s="61"/>
      <c r="M7" s="61"/>
      <c r="N7" s="41" t="s">
        <v>267</v>
      </c>
      <c r="O7" s="41" t="s">
        <v>154</v>
      </c>
      <c r="P7" s="41" t="s">
        <v>285</v>
      </c>
      <c r="Q7" s="130" t="s">
        <v>454</v>
      </c>
      <c r="R7" s="41" t="s">
        <v>39</v>
      </c>
      <c r="S7" s="60" t="s">
        <v>39</v>
      </c>
      <c r="T7" s="87" t="s">
        <v>511</v>
      </c>
      <c r="U7" s="60"/>
      <c r="V7" s="60" t="s">
        <v>49</v>
      </c>
      <c r="W7" s="62" t="s">
        <v>268</v>
      </c>
    </row>
    <row r="8" spans="1:23" s="63" customFormat="1" ht="21.2" customHeight="1" x14ac:dyDescent="0.2">
      <c r="A8" s="60" t="str">
        <f t="shared" ref="A8:A15" si="1">CONCATENATE("SET_", B8,"_",C8)</f>
        <v>SET_OC_DEC0</v>
      </c>
      <c r="B8" s="41" t="s">
        <v>148</v>
      </c>
      <c r="C8" s="41" t="s">
        <v>130</v>
      </c>
      <c r="D8" s="38"/>
      <c r="E8" s="41" t="s">
        <v>165</v>
      </c>
      <c r="F8" s="41" t="s">
        <v>18</v>
      </c>
      <c r="G8" s="37" t="s">
        <v>146</v>
      </c>
      <c r="H8" s="41"/>
      <c r="I8" s="37">
        <v>0</v>
      </c>
      <c r="J8" s="41" t="s">
        <v>54</v>
      </c>
      <c r="K8" s="41" t="s">
        <v>53</v>
      </c>
      <c r="L8" s="61"/>
      <c r="M8" s="61"/>
      <c r="N8" s="41" t="s">
        <v>19</v>
      </c>
      <c r="O8" s="41" t="s">
        <v>154</v>
      </c>
      <c r="P8" s="41" t="s">
        <v>285</v>
      </c>
      <c r="Q8" s="130" t="s">
        <v>454</v>
      </c>
      <c r="R8" s="41" t="s">
        <v>39</v>
      </c>
      <c r="S8" s="60" t="s">
        <v>39</v>
      </c>
      <c r="T8" s="87" t="s">
        <v>511</v>
      </c>
      <c r="U8" s="60"/>
      <c r="V8" s="60" t="s">
        <v>49</v>
      </c>
      <c r="W8" s="62" t="s">
        <v>131</v>
      </c>
    </row>
    <row r="9" spans="1:23" s="63" customFormat="1" ht="21.2" customHeight="1" x14ac:dyDescent="0.2">
      <c r="A9" s="60" t="str">
        <f t="shared" si="1"/>
        <v>SET_OC_EPOCH</v>
      </c>
      <c r="B9" s="41" t="s">
        <v>148</v>
      </c>
      <c r="C9" s="41" t="s">
        <v>132</v>
      </c>
      <c r="D9" s="38"/>
      <c r="E9" s="41" t="s">
        <v>166</v>
      </c>
      <c r="F9" s="41" t="s">
        <v>18</v>
      </c>
      <c r="G9" s="37" t="s">
        <v>146</v>
      </c>
      <c r="H9" s="41"/>
      <c r="I9" s="37">
        <v>0</v>
      </c>
      <c r="J9" s="41" t="s">
        <v>133</v>
      </c>
      <c r="K9" s="41">
        <v>2100</v>
      </c>
      <c r="L9" s="61"/>
      <c r="M9" s="61"/>
      <c r="N9" s="41" t="s">
        <v>127</v>
      </c>
      <c r="O9" s="41" t="s">
        <v>154</v>
      </c>
      <c r="P9" s="41" t="s">
        <v>285</v>
      </c>
      <c r="Q9" s="130" t="s">
        <v>454</v>
      </c>
      <c r="R9" s="41" t="s">
        <v>39</v>
      </c>
      <c r="S9" s="60" t="s">
        <v>39</v>
      </c>
      <c r="T9" s="87" t="s">
        <v>511</v>
      </c>
      <c r="U9" s="60"/>
      <c r="V9" s="60" t="s">
        <v>49</v>
      </c>
      <c r="W9" s="62" t="s">
        <v>134</v>
      </c>
    </row>
    <row r="10" spans="1:23" s="63" customFormat="1" ht="21.2" customHeight="1" x14ac:dyDescent="0.2">
      <c r="A10" s="60" t="str">
        <f t="shared" si="1"/>
        <v>SET_OC_SET_UT</v>
      </c>
      <c r="B10" s="41" t="s">
        <v>148</v>
      </c>
      <c r="C10" s="9" t="s">
        <v>92</v>
      </c>
      <c r="D10" s="38"/>
      <c r="E10" s="41" t="s">
        <v>167</v>
      </c>
      <c r="F10" s="41" t="s">
        <v>22</v>
      </c>
      <c r="G10" s="38"/>
      <c r="H10" s="41"/>
      <c r="I10" s="38" t="s">
        <v>45</v>
      </c>
      <c r="J10" s="41" t="s">
        <v>45</v>
      </c>
      <c r="K10" s="41" t="s">
        <v>52</v>
      </c>
      <c r="L10" s="61"/>
      <c r="M10" s="61"/>
      <c r="N10" s="41" t="s">
        <v>127</v>
      </c>
      <c r="O10" s="41" t="s">
        <v>154</v>
      </c>
      <c r="P10" s="41">
        <v>1</v>
      </c>
      <c r="Q10" s="130" t="s">
        <v>454</v>
      </c>
      <c r="R10" s="41" t="s">
        <v>39</v>
      </c>
      <c r="S10" s="60" t="s">
        <v>39</v>
      </c>
      <c r="T10" s="87" t="s">
        <v>511</v>
      </c>
      <c r="U10" s="60"/>
      <c r="V10" s="60" t="s">
        <v>49</v>
      </c>
      <c r="W10" s="62" t="s">
        <v>43</v>
      </c>
    </row>
    <row r="11" spans="1:23" s="63" customFormat="1" ht="21.2" customHeight="1" x14ac:dyDescent="0.2">
      <c r="A11" s="60" t="str">
        <f t="shared" si="1"/>
        <v>SET_OC_SET_LST</v>
      </c>
      <c r="B11" s="41" t="s">
        <v>148</v>
      </c>
      <c r="C11" s="9" t="s">
        <v>93</v>
      </c>
      <c r="D11" s="38"/>
      <c r="E11" s="41" t="s">
        <v>168</v>
      </c>
      <c r="F11" s="41" t="s">
        <v>22</v>
      </c>
      <c r="G11" s="38"/>
      <c r="H11" s="41"/>
      <c r="I11" s="38" t="s">
        <v>45</v>
      </c>
      <c r="J11" s="41" t="s">
        <v>45</v>
      </c>
      <c r="K11" s="41" t="s">
        <v>52</v>
      </c>
      <c r="L11" s="61"/>
      <c r="M11" s="61"/>
      <c r="N11" s="41" t="s">
        <v>127</v>
      </c>
      <c r="O11" s="41" t="s">
        <v>154</v>
      </c>
      <c r="P11" s="41">
        <v>1</v>
      </c>
      <c r="Q11" s="130" t="s">
        <v>454</v>
      </c>
      <c r="R11" s="41" t="s">
        <v>39</v>
      </c>
      <c r="S11" s="60" t="s">
        <v>39</v>
      </c>
      <c r="T11" s="87" t="s">
        <v>511</v>
      </c>
      <c r="U11" s="60"/>
      <c r="V11" s="60" t="s">
        <v>49</v>
      </c>
      <c r="W11" s="62" t="s">
        <v>44</v>
      </c>
    </row>
    <row r="12" spans="1:23" s="95" customFormat="1" ht="21.2" customHeight="1" x14ac:dyDescent="0.2">
      <c r="A12" s="88" t="str">
        <f t="shared" si="1"/>
        <v>SET_OC_SET_EXPTM</v>
      </c>
      <c r="B12" s="89" t="s">
        <v>148</v>
      </c>
      <c r="C12" s="90" t="s">
        <v>94</v>
      </c>
      <c r="D12" s="91"/>
      <c r="E12" s="89" t="s">
        <v>169</v>
      </c>
      <c r="F12" s="89" t="s">
        <v>22</v>
      </c>
      <c r="G12" s="92" t="s">
        <v>146</v>
      </c>
      <c r="H12" s="89"/>
      <c r="I12" s="91" t="s">
        <v>285</v>
      </c>
      <c r="J12" s="89" t="s">
        <v>527</v>
      </c>
      <c r="K12" s="89" t="s">
        <v>56</v>
      </c>
      <c r="L12" s="93"/>
      <c r="M12" s="93"/>
      <c r="N12" s="89" t="s">
        <v>20</v>
      </c>
      <c r="O12" s="89" t="s">
        <v>154</v>
      </c>
      <c r="P12" s="41">
        <v>1</v>
      </c>
      <c r="Q12" s="130" t="s">
        <v>454</v>
      </c>
      <c r="R12" s="89" t="s">
        <v>39</v>
      </c>
      <c r="S12" s="88" t="s">
        <v>39</v>
      </c>
      <c r="T12" s="87" t="s">
        <v>511</v>
      </c>
      <c r="U12" s="88"/>
      <c r="V12" s="88" t="s">
        <v>49</v>
      </c>
      <c r="W12" s="94" t="s">
        <v>526</v>
      </c>
    </row>
    <row r="13" spans="1:23" s="95" customFormat="1" ht="21.2" customHeight="1" x14ac:dyDescent="0.2">
      <c r="A13" s="88" t="str">
        <f>CONCATENATE("SET_", B13,"_",C13)</f>
        <v>SET_OC_SET_CMOS_TEMPERATURE</v>
      </c>
      <c r="B13" s="89" t="s">
        <v>148</v>
      </c>
      <c r="C13" s="90" t="s">
        <v>437</v>
      </c>
      <c r="D13" s="91"/>
      <c r="E13" s="89" t="s">
        <v>444</v>
      </c>
      <c r="F13" s="89" t="s">
        <v>22</v>
      </c>
      <c r="G13" s="92"/>
      <c r="H13" s="89"/>
      <c r="I13" s="91" t="s">
        <v>282</v>
      </c>
      <c r="J13" s="89" t="s">
        <v>283</v>
      </c>
      <c r="K13" s="89" t="s">
        <v>284</v>
      </c>
      <c r="L13" s="93"/>
      <c r="M13" s="93"/>
      <c r="N13" s="89" t="s">
        <v>19</v>
      </c>
      <c r="O13" s="89" t="s">
        <v>154</v>
      </c>
      <c r="P13" s="89" t="s">
        <v>285</v>
      </c>
      <c r="Q13" s="131" t="s">
        <v>286</v>
      </c>
      <c r="R13" s="89" t="s">
        <v>39</v>
      </c>
      <c r="S13" s="88" t="s">
        <v>39</v>
      </c>
      <c r="T13" s="87" t="s">
        <v>511</v>
      </c>
      <c r="U13" s="88"/>
      <c r="V13" s="88" t="s">
        <v>49</v>
      </c>
      <c r="W13" s="94" t="s">
        <v>445</v>
      </c>
    </row>
    <row r="14" spans="1:23" s="95" customFormat="1" ht="21.2" customHeight="1" x14ac:dyDescent="0.2">
      <c r="A14" s="88" t="str">
        <f t="shared" si="1"/>
        <v>SET_OC_SET_DIRPATH</v>
      </c>
      <c r="B14" s="89" t="s">
        <v>148</v>
      </c>
      <c r="C14" s="90" t="s">
        <v>95</v>
      </c>
      <c r="D14" s="91"/>
      <c r="E14" s="89" t="s">
        <v>170</v>
      </c>
      <c r="F14" s="89" t="s">
        <v>17</v>
      </c>
      <c r="G14" s="91" t="s">
        <v>146</v>
      </c>
      <c r="H14" s="89" t="s">
        <v>146</v>
      </c>
      <c r="I14" s="89" t="s">
        <v>456</v>
      </c>
      <c r="J14" s="89"/>
      <c r="K14" s="89"/>
      <c r="L14" s="93"/>
      <c r="M14" s="93"/>
      <c r="N14" s="89" t="s">
        <v>127</v>
      </c>
      <c r="O14" s="89" t="s">
        <v>154</v>
      </c>
      <c r="P14" s="89">
        <v>1</v>
      </c>
      <c r="Q14" s="131">
        <v>180</v>
      </c>
      <c r="R14" s="89" t="s">
        <v>39</v>
      </c>
      <c r="S14" s="88" t="s">
        <v>237</v>
      </c>
      <c r="T14" s="87" t="s">
        <v>511</v>
      </c>
      <c r="U14" s="88"/>
      <c r="V14" s="88" t="s">
        <v>49</v>
      </c>
      <c r="W14" s="94" t="s">
        <v>37</v>
      </c>
    </row>
    <row r="15" spans="1:23" s="95" customFormat="1" ht="21.2" customHeight="1" x14ac:dyDescent="0.2">
      <c r="A15" s="88" t="str">
        <f t="shared" si="1"/>
        <v>SET_OC_SET_FNAME</v>
      </c>
      <c r="B15" s="89" t="s">
        <v>148</v>
      </c>
      <c r="C15" s="90" t="s">
        <v>96</v>
      </c>
      <c r="D15" s="91"/>
      <c r="E15" s="89" t="s">
        <v>171</v>
      </c>
      <c r="F15" s="89" t="s">
        <v>17</v>
      </c>
      <c r="G15" s="91" t="s">
        <v>146</v>
      </c>
      <c r="H15" s="89"/>
      <c r="I15" s="96" t="s">
        <v>457</v>
      </c>
      <c r="J15" s="89"/>
      <c r="K15" s="89"/>
      <c r="L15" s="93"/>
      <c r="M15" s="93"/>
      <c r="N15" s="89" t="s">
        <v>127</v>
      </c>
      <c r="O15" s="89" t="s">
        <v>154</v>
      </c>
      <c r="P15" s="89">
        <v>1</v>
      </c>
      <c r="Q15" s="131">
        <v>180</v>
      </c>
      <c r="R15" s="89" t="s">
        <v>39</v>
      </c>
      <c r="S15" s="88" t="s">
        <v>39</v>
      </c>
      <c r="T15" s="87" t="s">
        <v>511</v>
      </c>
      <c r="U15" s="88"/>
      <c r="V15" s="88" t="s">
        <v>49</v>
      </c>
      <c r="W15" s="94" t="s">
        <v>23</v>
      </c>
    </row>
    <row r="16" spans="1:23" s="95" customFormat="1" ht="18.2" customHeight="1" x14ac:dyDescent="0.2">
      <c r="A16" s="88" t="str">
        <f t="shared" ref="A16:A32" si="2">CONCATENATE("SET_", B16,"_",C16)</f>
        <v>SET_OC_RENAME_IMAGE</v>
      </c>
      <c r="B16" s="89" t="s">
        <v>148</v>
      </c>
      <c r="C16" s="90" t="s">
        <v>270</v>
      </c>
      <c r="D16" s="91"/>
      <c r="E16" s="89" t="s">
        <v>269</v>
      </c>
      <c r="F16" s="89" t="s">
        <v>27</v>
      </c>
      <c r="G16" s="89"/>
      <c r="H16" s="89"/>
      <c r="I16" s="89" t="s">
        <v>34</v>
      </c>
      <c r="J16" s="89"/>
      <c r="K16" s="89"/>
      <c r="L16" s="93"/>
      <c r="M16" s="89"/>
      <c r="N16" s="97" t="s">
        <v>127</v>
      </c>
      <c r="O16" s="89" t="s">
        <v>158</v>
      </c>
      <c r="P16" s="89">
        <v>1</v>
      </c>
      <c r="Q16" s="132">
        <v>180</v>
      </c>
      <c r="R16" s="89" t="s">
        <v>39</v>
      </c>
      <c r="S16" s="88" t="s">
        <v>39</v>
      </c>
      <c r="T16" s="87" t="s">
        <v>511</v>
      </c>
      <c r="U16" s="88"/>
      <c r="V16" s="88" t="s">
        <v>49</v>
      </c>
      <c r="W16" s="94" t="s">
        <v>278</v>
      </c>
    </row>
    <row r="17" spans="1:23" s="95" customFormat="1" ht="18.2" customHeight="1" x14ac:dyDescent="0.2">
      <c r="A17" s="88" t="str">
        <f t="shared" si="2"/>
        <v>SET_OC_JPG_ONOFF</v>
      </c>
      <c r="B17" s="89" t="s">
        <v>148</v>
      </c>
      <c r="C17" s="90" t="s">
        <v>232</v>
      </c>
      <c r="D17" s="91"/>
      <c r="E17" s="89" t="s">
        <v>231</v>
      </c>
      <c r="F17" s="89" t="s">
        <v>27</v>
      </c>
      <c r="G17" s="89"/>
      <c r="H17" s="89"/>
      <c r="I17" s="89" t="s">
        <v>38</v>
      </c>
      <c r="J17" s="89"/>
      <c r="K17" s="89"/>
      <c r="L17" s="93"/>
      <c r="M17" s="89"/>
      <c r="N17" s="97" t="s">
        <v>127</v>
      </c>
      <c r="O17" s="89" t="s">
        <v>158</v>
      </c>
      <c r="P17" s="89">
        <v>1</v>
      </c>
      <c r="Q17" s="132">
        <v>180</v>
      </c>
      <c r="R17" s="89" t="s">
        <v>39</v>
      </c>
      <c r="S17" s="88" t="s">
        <v>39</v>
      </c>
      <c r="T17" s="87" t="s">
        <v>511</v>
      </c>
      <c r="U17" s="88"/>
      <c r="V17" s="88" t="s">
        <v>49</v>
      </c>
      <c r="W17" s="94" t="s">
        <v>446</v>
      </c>
    </row>
    <row r="18" spans="1:23" s="137" customFormat="1" ht="13.7" customHeight="1" x14ac:dyDescent="0.2">
      <c r="A18" s="135" t="str">
        <f t="shared" si="2"/>
        <v>SET_OC_M2_TILT_X</v>
      </c>
      <c r="B18" s="136" t="s">
        <v>148</v>
      </c>
      <c r="C18" s="137" t="s">
        <v>351</v>
      </c>
      <c r="E18" s="137" t="s">
        <v>378</v>
      </c>
      <c r="F18" s="137" t="s">
        <v>352</v>
      </c>
      <c r="G18" s="136"/>
      <c r="H18" s="138" t="s">
        <v>146</v>
      </c>
      <c r="I18" s="139">
        <v>0</v>
      </c>
      <c r="J18" s="136"/>
      <c r="K18" s="136"/>
      <c r="N18" s="140" t="s">
        <v>353</v>
      </c>
      <c r="O18" s="137" t="s">
        <v>354</v>
      </c>
      <c r="R18" s="136" t="s">
        <v>39</v>
      </c>
      <c r="S18" s="135" t="s">
        <v>39</v>
      </c>
      <c r="T18" s="87" t="s">
        <v>511</v>
      </c>
      <c r="U18" s="135"/>
      <c r="V18" s="135" t="s">
        <v>49</v>
      </c>
      <c r="W18" s="137" t="s">
        <v>366</v>
      </c>
    </row>
    <row r="19" spans="1:23" s="137" customFormat="1" ht="13.7" customHeight="1" x14ac:dyDescent="0.2">
      <c r="A19" s="135" t="str">
        <f t="shared" si="2"/>
        <v>SET_OC_M2_TILT_Y</v>
      </c>
      <c r="B19" s="136" t="s">
        <v>148</v>
      </c>
      <c r="C19" s="137" t="s">
        <v>355</v>
      </c>
      <c r="E19" s="137" t="s">
        <v>377</v>
      </c>
      <c r="F19" s="137" t="s">
        <v>352</v>
      </c>
      <c r="G19" s="136"/>
      <c r="H19" s="136"/>
      <c r="I19" s="139">
        <v>0</v>
      </c>
      <c r="J19" s="136"/>
      <c r="K19" s="136"/>
      <c r="N19" s="140" t="s">
        <v>353</v>
      </c>
      <c r="O19" s="137" t="s">
        <v>354</v>
      </c>
      <c r="R19" s="136" t="s">
        <v>39</v>
      </c>
      <c r="S19" s="135" t="s">
        <v>39</v>
      </c>
      <c r="T19" s="87" t="s">
        <v>511</v>
      </c>
      <c r="U19" s="135"/>
      <c r="V19" s="135" t="s">
        <v>49</v>
      </c>
      <c r="W19" s="137" t="s">
        <v>367</v>
      </c>
    </row>
    <row r="20" spans="1:23" s="137" customFormat="1" ht="13.7" customHeight="1" x14ac:dyDescent="0.2">
      <c r="A20" s="135" t="str">
        <f t="shared" si="2"/>
        <v>SET_OC_M2_AXIS1_POS</v>
      </c>
      <c r="B20" s="136" t="s">
        <v>148</v>
      </c>
      <c r="C20" s="137" t="s">
        <v>356</v>
      </c>
      <c r="E20" s="137" t="s">
        <v>379</v>
      </c>
      <c r="F20" s="137" t="s">
        <v>352</v>
      </c>
      <c r="G20" s="136"/>
      <c r="H20" s="138" t="s">
        <v>146</v>
      </c>
      <c r="I20" s="139">
        <v>0</v>
      </c>
      <c r="J20" s="136"/>
      <c r="K20" s="136"/>
      <c r="N20" s="140" t="s">
        <v>357</v>
      </c>
      <c r="O20" s="137" t="s">
        <v>354</v>
      </c>
      <c r="R20" s="136" t="s">
        <v>39</v>
      </c>
      <c r="S20" s="135" t="s">
        <v>39</v>
      </c>
      <c r="T20" s="87" t="s">
        <v>511</v>
      </c>
      <c r="U20" s="135"/>
      <c r="V20" s="135" t="s">
        <v>49</v>
      </c>
      <c r="W20" s="137" t="s">
        <v>368</v>
      </c>
    </row>
    <row r="21" spans="1:23" s="137" customFormat="1" ht="13.7" customHeight="1" x14ac:dyDescent="0.2">
      <c r="A21" s="135" t="str">
        <f t="shared" si="2"/>
        <v>SET_OC_M2_AXIS2_POS</v>
      </c>
      <c r="B21" s="136" t="s">
        <v>148</v>
      </c>
      <c r="C21" s="137" t="s">
        <v>358</v>
      </c>
      <c r="E21" s="137" t="s">
        <v>380</v>
      </c>
      <c r="F21" s="137" t="s">
        <v>352</v>
      </c>
      <c r="G21" s="136"/>
      <c r="H21" s="136"/>
      <c r="I21" s="139">
        <v>0</v>
      </c>
      <c r="J21" s="136"/>
      <c r="K21" s="136"/>
      <c r="N21" s="140" t="s">
        <v>357</v>
      </c>
      <c r="O21" s="137" t="s">
        <v>354</v>
      </c>
      <c r="R21" s="136" t="s">
        <v>39</v>
      </c>
      <c r="S21" s="135" t="s">
        <v>39</v>
      </c>
      <c r="T21" s="87" t="s">
        <v>511</v>
      </c>
      <c r="U21" s="135"/>
      <c r="V21" s="135" t="s">
        <v>49</v>
      </c>
      <c r="W21" s="137" t="s">
        <v>369</v>
      </c>
    </row>
    <row r="22" spans="1:23" s="137" customFormat="1" ht="13.7" customHeight="1" x14ac:dyDescent="0.2">
      <c r="A22" s="135" t="str">
        <f t="shared" si="2"/>
        <v>SET_OC_M2_AXIS3_POS</v>
      </c>
      <c r="B22" s="136" t="s">
        <v>148</v>
      </c>
      <c r="C22" s="137" t="s">
        <v>359</v>
      </c>
      <c r="E22" s="137" t="s">
        <v>381</v>
      </c>
      <c r="F22" s="137" t="s">
        <v>352</v>
      </c>
      <c r="G22" s="136"/>
      <c r="H22" s="138" t="s">
        <v>146</v>
      </c>
      <c r="I22" s="139">
        <v>0</v>
      </c>
      <c r="J22" s="136"/>
      <c r="K22" s="136"/>
      <c r="N22" s="140" t="s">
        <v>357</v>
      </c>
      <c r="O22" s="137" t="s">
        <v>354</v>
      </c>
      <c r="R22" s="136" t="s">
        <v>39</v>
      </c>
      <c r="S22" s="135" t="s">
        <v>39</v>
      </c>
      <c r="T22" s="87" t="s">
        <v>511</v>
      </c>
      <c r="U22" s="135"/>
      <c r="V22" s="135" t="s">
        <v>49</v>
      </c>
      <c r="W22" s="137" t="s">
        <v>370</v>
      </c>
    </row>
    <row r="23" spans="1:23" s="137" customFormat="1" ht="13.7" customHeight="1" x14ac:dyDescent="0.2">
      <c r="A23" s="135" t="str">
        <f t="shared" ref="A23:A27" si="3">CONCATENATE("SET_", B23,"_",C23)</f>
        <v>SET_OC_M1_TILT_X</v>
      </c>
      <c r="B23" s="136" t="s">
        <v>148</v>
      </c>
      <c r="C23" s="137" t="s">
        <v>360</v>
      </c>
      <c r="E23" s="137" t="s">
        <v>383</v>
      </c>
      <c r="F23" s="137" t="s">
        <v>352</v>
      </c>
      <c r="G23" s="136"/>
      <c r="H23" s="136"/>
      <c r="I23" s="139">
        <v>0</v>
      </c>
      <c r="J23" s="136"/>
      <c r="K23" s="136"/>
      <c r="N23" s="140" t="s">
        <v>353</v>
      </c>
      <c r="O23" s="137" t="s">
        <v>354</v>
      </c>
      <c r="R23" s="136" t="s">
        <v>39</v>
      </c>
      <c r="S23" s="135" t="s">
        <v>39</v>
      </c>
      <c r="T23" s="87" t="s">
        <v>511</v>
      </c>
      <c r="U23" s="135"/>
      <c r="V23" s="135" t="s">
        <v>49</v>
      </c>
      <c r="W23" s="137" t="s">
        <v>371</v>
      </c>
    </row>
    <row r="24" spans="1:23" s="137" customFormat="1" ht="13.7" customHeight="1" x14ac:dyDescent="0.2">
      <c r="A24" s="135" t="str">
        <f t="shared" si="3"/>
        <v>SET_OC_M1_TILT_Y</v>
      </c>
      <c r="B24" s="136" t="s">
        <v>148</v>
      </c>
      <c r="C24" s="137" t="s">
        <v>361</v>
      </c>
      <c r="E24" s="137" t="s">
        <v>382</v>
      </c>
      <c r="F24" s="137" t="s">
        <v>352</v>
      </c>
      <c r="G24" s="136"/>
      <c r="H24" s="138" t="s">
        <v>146</v>
      </c>
      <c r="I24" s="139">
        <v>0</v>
      </c>
      <c r="J24" s="136"/>
      <c r="K24" s="136"/>
      <c r="N24" s="140" t="s">
        <v>353</v>
      </c>
      <c r="O24" s="137" t="s">
        <v>354</v>
      </c>
      <c r="R24" s="136" t="s">
        <v>39</v>
      </c>
      <c r="S24" s="135" t="s">
        <v>39</v>
      </c>
      <c r="T24" s="87" t="s">
        <v>511</v>
      </c>
      <c r="U24" s="135"/>
      <c r="V24" s="135" t="s">
        <v>49</v>
      </c>
      <c r="W24" s="137" t="s">
        <v>372</v>
      </c>
    </row>
    <row r="25" spans="1:23" s="137" customFormat="1" ht="13.7" customHeight="1" x14ac:dyDescent="0.2">
      <c r="A25" s="135" t="str">
        <f t="shared" si="3"/>
        <v>SET_OC_M1_AXIS1_POS</v>
      </c>
      <c r="B25" s="136" t="s">
        <v>148</v>
      </c>
      <c r="C25" s="137" t="s">
        <v>362</v>
      </c>
      <c r="E25" s="137" t="s">
        <v>384</v>
      </c>
      <c r="F25" s="137" t="s">
        <v>352</v>
      </c>
      <c r="G25" s="136"/>
      <c r="H25" s="136"/>
      <c r="I25" s="139">
        <v>0</v>
      </c>
      <c r="J25" s="136"/>
      <c r="K25" s="136"/>
      <c r="N25" s="140" t="s">
        <v>357</v>
      </c>
      <c r="O25" s="137" t="s">
        <v>354</v>
      </c>
      <c r="R25" s="136" t="s">
        <v>39</v>
      </c>
      <c r="S25" s="135" t="s">
        <v>39</v>
      </c>
      <c r="T25" s="87" t="s">
        <v>511</v>
      </c>
      <c r="U25" s="135"/>
      <c r="V25" s="135" t="s">
        <v>49</v>
      </c>
      <c r="W25" s="137" t="s">
        <v>373</v>
      </c>
    </row>
    <row r="26" spans="1:23" s="137" customFormat="1" ht="13.7" customHeight="1" x14ac:dyDescent="0.2">
      <c r="A26" s="135" t="str">
        <f t="shared" si="3"/>
        <v>SET_OC_M1_AXIS2_POS</v>
      </c>
      <c r="B26" s="136" t="s">
        <v>148</v>
      </c>
      <c r="C26" s="137" t="s">
        <v>363</v>
      </c>
      <c r="E26" s="137" t="s">
        <v>385</v>
      </c>
      <c r="F26" s="137" t="s">
        <v>352</v>
      </c>
      <c r="G26" s="136"/>
      <c r="H26" s="138" t="s">
        <v>146</v>
      </c>
      <c r="I26" s="139">
        <v>0</v>
      </c>
      <c r="J26" s="136"/>
      <c r="K26" s="136"/>
      <c r="N26" s="140" t="s">
        <v>357</v>
      </c>
      <c r="O26" s="137" t="s">
        <v>354</v>
      </c>
      <c r="R26" s="136" t="s">
        <v>39</v>
      </c>
      <c r="S26" s="135" t="s">
        <v>39</v>
      </c>
      <c r="T26" s="87" t="s">
        <v>511</v>
      </c>
      <c r="U26" s="135"/>
      <c r="V26" s="135" t="s">
        <v>49</v>
      </c>
      <c r="W26" s="137" t="s">
        <v>374</v>
      </c>
    </row>
    <row r="27" spans="1:23" s="137" customFormat="1" ht="13.7" customHeight="1" x14ac:dyDescent="0.2">
      <c r="A27" s="135" t="str">
        <f t="shared" si="3"/>
        <v>SET_OC_M1_AXIS3_POS</v>
      </c>
      <c r="B27" s="136" t="s">
        <v>148</v>
      </c>
      <c r="C27" s="137" t="s">
        <v>364</v>
      </c>
      <c r="E27" s="137" t="s">
        <v>386</v>
      </c>
      <c r="F27" s="137" t="s">
        <v>352</v>
      </c>
      <c r="G27" s="136"/>
      <c r="H27" s="136"/>
      <c r="I27" s="139">
        <v>0</v>
      </c>
      <c r="J27" s="136"/>
      <c r="K27" s="136"/>
      <c r="N27" s="140" t="s">
        <v>357</v>
      </c>
      <c r="O27" s="137" t="s">
        <v>354</v>
      </c>
      <c r="R27" s="136" t="s">
        <v>39</v>
      </c>
      <c r="S27" s="135" t="s">
        <v>39</v>
      </c>
      <c r="T27" s="87" t="s">
        <v>511</v>
      </c>
      <c r="U27" s="135"/>
      <c r="V27" s="135" t="s">
        <v>49</v>
      </c>
      <c r="W27" s="137" t="s">
        <v>375</v>
      </c>
    </row>
    <row r="28" spans="1:23" s="137" customFormat="1" ht="13.7" customHeight="1" x14ac:dyDescent="0.2">
      <c r="A28" s="135" t="str">
        <f t="shared" ref="A28" si="4">CONCATENATE("SET_", B28,"_",C28)</f>
        <v>SET_OC_M1_SEGMENT_INDEX</v>
      </c>
      <c r="B28" s="136" t="s">
        <v>148</v>
      </c>
      <c r="C28" s="137" t="s">
        <v>365</v>
      </c>
      <c r="E28" s="137" t="s">
        <v>387</v>
      </c>
      <c r="F28" s="137" t="s">
        <v>57</v>
      </c>
      <c r="G28" s="136"/>
      <c r="H28" s="138" t="s">
        <v>146</v>
      </c>
      <c r="I28" s="139">
        <v>0</v>
      </c>
      <c r="J28" s="136"/>
      <c r="K28" s="136"/>
      <c r="N28" s="140" t="s">
        <v>357</v>
      </c>
      <c r="O28" s="137" t="s">
        <v>354</v>
      </c>
      <c r="R28" s="136" t="s">
        <v>39</v>
      </c>
      <c r="S28" s="135" t="s">
        <v>39</v>
      </c>
      <c r="T28" s="87" t="s">
        <v>511</v>
      </c>
      <c r="U28" s="135"/>
      <c r="V28" s="135" t="s">
        <v>49</v>
      </c>
      <c r="W28" s="137" t="s">
        <v>376</v>
      </c>
    </row>
    <row r="29" spans="1:23" s="67" customFormat="1" ht="16.899999999999999" customHeight="1" x14ac:dyDescent="0.2">
      <c r="A29" s="65" t="str">
        <f t="shared" si="2"/>
        <v>SET_OC_ERROR_INDEX</v>
      </c>
      <c r="B29" s="41" t="s">
        <v>148</v>
      </c>
      <c r="C29" s="25" t="s">
        <v>97</v>
      </c>
      <c r="D29" s="39"/>
      <c r="E29" s="42" t="s">
        <v>350</v>
      </c>
      <c r="F29" s="42" t="s">
        <v>57</v>
      </c>
      <c r="G29" s="41"/>
      <c r="H29" s="41"/>
      <c r="I29" s="39">
        <v>0</v>
      </c>
      <c r="J29" s="42" t="s">
        <v>55</v>
      </c>
      <c r="K29" s="42">
        <v>9999</v>
      </c>
      <c r="L29" s="42"/>
      <c r="M29" s="42"/>
      <c r="N29" s="64" t="s">
        <v>127</v>
      </c>
      <c r="O29" s="42"/>
      <c r="P29" s="42">
        <v>1</v>
      </c>
      <c r="Q29" s="133">
        <v>2</v>
      </c>
      <c r="R29" s="42" t="s">
        <v>40</v>
      </c>
      <c r="S29" s="42" t="s">
        <v>40</v>
      </c>
      <c r="T29" s="87" t="s">
        <v>511</v>
      </c>
      <c r="U29" s="42"/>
      <c r="V29" s="60" t="s">
        <v>49</v>
      </c>
      <c r="W29" s="66" t="s">
        <v>46</v>
      </c>
    </row>
    <row r="30" spans="1:23" s="63" customFormat="1" ht="21.2" customHeight="1" x14ac:dyDescent="0.2">
      <c r="A30" s="60" t="str">
        <f t="shared" si="2"/>
        <v>SET_OC_WORK_IMAGE</v>
      </c>
      <c r="B30" s="41" t="s">
        <v>148</v>
      </c>
      <c r="C30" s="9" t="s">
        <v>271</v>
      </c>
      <c r="D30" s="38"/>
      <c r="E30" s="41" t="s">
        <v>276</v>
      </c>
      <c r="F30" s="41" t="s">
        <v>62</v>
      </c>
      <c r="G30" s="38"/>
      <c r="H30" s="41"/>
      <c r="I30" s="38" t="s">
        <v>272</v>
      </c>
      <c r="J30" s="119"/>
      <c r="K30" s="119"/>
      <c r="L30" s="61"/>
      <c r="M30" s="61"/>
      <c r="N30" s="64" t="s">
        <v>127</v>
      </c>
      <c r="O30" s="42"/>
      <c r="P30" s="41">
        <v>5</v>
      </c>
      <c r="Q30" s="130">
        <v>60</v>
      </c>
      <c r="R30" s="42" t="s">
        <v>40</v>
      </c>
      <c r="S30" s="42" t="s">
        <v>40</v>
      </c>
      <c r="T30" s="87" t="s">
        <v>511</v>
      </c>
      <c r="U30" s="42"/>
      <c r="V30" s="60" t="s">
        <v>49</v>
      </c>
      <c r="W30" s="62" t="s">
        <v>273</v>
      </c>
    </row>
    <row r="31" spans="1:23" s="63" customFormat="1" ht="21.2" customHeight="1" x14ac:dyDescent="0.2">
      <c r="A31" s="60" t="str">
        <f t="shared" si="2"/>
        <v>SET_OC_CLIENT_PORT_NUMBER</v>
      </c>
      <c r="B31" s="41" t="s">
        <v>148</v>
      </c>
      <c r="C31" s="9" t="s">
        <v>274</v>
      </c>
      <c r="D31" s="38"/>
      <c r="E31" s="41" t="s">
        <v>277</v>
      </c>
      <c r="F31" s="41" t="s">
        <v>57</v>
      </c>
      <c r="G31" s="38"/>
      <c r="H31" s="41"/>
      <c r="I31" s="38">
        <v>9999</v>
      </c>
      <c r="J31" s="119" t="s">
        <v>55</v>
      </c>
      <c r="K31" s="119">
        <v>65525</v>
      </c>
      <c r="L31" s="61"/>
      <c r="M31" s="61"/>
      <c r="N31" s="64" t="s">
        <v>127</v>
      </c>
      <c r="O31" s="42"/>
      <c r="P31" s="41">
        <v>1</v>
      </c>
      <c r="Q31" s="130">
        <v>1</v>
      </c>
      <c r="R31" s="42" t="s">
        <v>40</v>
      </c>
      <c r="S31" s="42" t="s">
        <v>40</v>
      </c>
      <c r="T31" s="87" t="s">
        <v>511</v>
      </c>
      <c r="U31" s="42"/>
      <c r="V31" s="60" t="s">
        <v>49</v>
      </c>
      <c r="W31" s="62" t="s">
        <v>275</v>
      </c>
    </row>
    <row r="32" spans="1:23" s="13" customFormat="1" x14ac:dyDescent="0.2">
      <c r="A32" s="8" t="str">
        <f t="shared" si="2"/>
        <v>SET_OC_ALIGNMENT_PROCES</v>
      </c>
      <c r="B32" s="9" t="s">
        <v>148</v>
      </c>
      <c r="C32" s="9" t="s">
        <v>425</v>
      </c>
      <c r="D32" s="10"/>
      <c r="E32" s="9" t="s">
        <v>423</v>
      </c>
      <c r="F32" s="18" t="s">
        <v>27</v>
      </c>
      <c r="G32" s="9" t="s">
        <v>146</v>
      </c>
      <c r="H32" s="10"/>
      <c r="I32" s="9" t="s">
        <v>34</v>
      </c>
      <c r="J32" s="9"/>
      <c r="K32" s="11"/>
      <c r="L32" s="11"/>
      <c r="M32" s="9"/>
      <c r="N32" s="9"/>
      <c r="O32" s="9"/>
      <c r="P32" s="9">
        <v>10</v>
      </c>
      <c r="Q32" s="134">
        <v>2</v>
      </c>
      <c r="R32" s="15" t="s">
        <v>40</v>
      </c>
      <c r="S32" s="15" t="s">
        <v>40</v>
      </c>
      <c r="T32" s="87" t="s">
        <v>511</v>
      </c>
      <c r="U32" s="15"/>
      <c r="V32" s="15" t="s">
        <v>49</v>
      </c>
      <c r="W32" s="15" t="s">
        <v>429</v>
      </c>
    </row>
    <row r="33" spans="1:23" s="13" customFormat="1" x14ac:dyDescent="0.2">
      <c r="A33" s="8" t="str">
        <f t="shared" ref="A33:A34" si="5">CONCATENATE("SET_", B33,"_",C33)</f>
        <v>SET_OC_FOCUSING_PROCES</v>
      </c>
      <c r="B33" s="9" t="s">
        <v>148</v>
      </c>
      <c r="C33" s="9" t="s">
        <v>421</v>
      </c>
      <c r="D33" s="10"/>
      <c r="E33" s="9" t="s">
        <v>422</v>
      </c>
      <c r="F33" s="18" t="s">
        <v>27</v>
      </c>
      <c r="G33" s="9" t="s">
        <v>146</v>
      </c>
      <c r="H33" s="10"/>
      <c r="I33" s="9" t="s">
        <v>34</v>
      </c>
      <c r="J33" s="9"/>
      <c r="K33" s="11"/>
      <c r="L33" s="11"/>
      <c r="M33" s="9"/>
      <c r="N33" s="9"/>
      <c r="O33" s="9"/>
      <c r="P33" s="9">
        <v>10</v>
      </c>
      <c r="Q33" s="134">
        <v>2</v>
      </c>
      <c r="R33" s="15" t="s">
        <v>40</v>
      </c>
      <c r="S33" s="15" t="s">
        <v>40</v>
      </c>
      <c r="T33" s="87" t="s">
        <v>511</v>
      </c>
      <c r="U33" s="15"/>
      <c r="V33" s="15" t="s">
        <v>49</v>
      </c>
      <c r="W33" s="15" t="s">
        <v>428</v>
      </c>
    </row>
    <row r="34" spans="1:23" s="13" customFormat="1" x14ac:dyDescent="0.2">
      <c r="A34" s="8" t="str">
        <f t="shared" si="5"/>
        <v>SET_OC_M2_TILT_PROCES</v>
      </c>
      <c r="B34" s="9" t="s">
        <v>148</v>
      </c>
      <c r="C34" s="9" t="s">
        <v>426</v>
      </c>
      <c r="D34" s="10"/>
      <c r="E34" s="9" t="s">
        <v>424</v>
      </c>
      <c r="F34" s="18" t="s">
        <v>27</v>
      </c>
      <c r="G34" s="9" t="s">
        <v>146</v>
      </c>
      <c r="H34" s="10"/>
      <c r="I34" s="9" t="s">
        <v>34</v>
      </c>
      <c r="J34" s="9"/>
      <c r="K34" s="11"/>
      <c r="L34" s="11"/>
      <c r="M34" s="9"/>
      <c r="N34" s="9"/>
      <c r="O34" s="9"/>
      <c r="P34" s="9">
        <v>10</v>
      </c>
      <c r="Q34" s="134">
        <v>2</v>
      </c>
      <c r="R34" s="15" t="s">
        <v>40</v>
      </c>
      <c r="S34" s="15" t="s">
        <v>40</v>
      </c>
      <c r="T34" s="87" t="s">
        <v>511</v>
      </c>
      <c r="U34" s="15"/>
      <c r="V34" s="15" t="s">
        <v>49</v>
      </c>
      <c r="W34" s="15" t="s">
        <v>427</v>
      </c>
    </row>
  </sheetData>
  <conditionalFormatting sqref="J30:K30">
    <cfRule type="duplicateValues" dxfId="3" priority="4"/>
  </conditionalFormatting>
  <conditionalFormatting sqref="J31:K32">
    <cfRule type="duplicateValues" dxfId="2" priority="3"/>
  </conditionalFormatting>
  <conditionalFormatting sqref="J33:K33">
    <cfRule type="duplicateValues" dxfId="1" priority="2"/>
  </conditionalFormatting>
  <conditionalFormatting sqref="J34:K34">
    <cfRule type="duplicateValues" dxfId="0" priority="1"/>
  </conditionalFormatting>
  <pageMargins left="0.74791666666666701" right="0.74791666666666701" top="0.98402777777777795" bottom="0.9840277777777779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P39"/>
  <sheetViews>
    <sheetView topLeftCell="A12" zoomScaleNormal="100" workbookViewId="0">
      <pane xSplit="1" topLeftCell="B1" activePane="topRight" state="frozen"/>
      <selection activeCell="A4" sqref="A4"/>
      <selection pane="topRight" activeCell="E24" sqref="E24"/>
    </sheetView>
  </sheetViews>
  <sheetFormatPr defaultRowHeight="12.75" x14ac:dyDescent="0.2"/>
  <cols>
    <col min="1" max="1" width="30.85546875" style="1" customWidth="1"/>
    <col min="2" max="2" width="14.140625" style="1" customWidth="1"/>
    <col min="3" max="3" width="28.5703125" style="1" customWidth="1"/>
    <col min="4" max="4" width="13.85546875" style="1" customWidth="1"/>
    <col min="5" max="5" width="34.7109375" style="1" customWidth="1"/>
    <col min="6" max="8" width="17.28515625" style="1"/>
    <col min="9" max="9" width="25.28515625" style="29" customWidth="1"/>
    <col min="10" max="17" width="17.28515625" style="1"/>
    <col min="18" max="18" width="11.5703125" style="29" customWidth="1"/>
    <col min="19" max="21" width="15.42578125" style="29" customWidth="1"/>
    <col min="22" max="22" width="18.7109375" style="29" customWidth="1"/>
    <col min="23" max="23" width="80.140625" style="29" customWidth="1"/>
    <col min="24" max="1030" width="17.28515625" style="1"/>
  </cols>
  <sheetData>
    <row r="1" spans="1:23" s="172" customFormat="1" ht="32.25" customHeight="1" x14ac:dyDescent="0.2">
      <c r="A1" s="171" t="s">
        <v>6</v>
      </c>
      <c r="B1" s="170" t="s">
        <v>2</v>
      </c>
      <c r="C1" s="171" t="s">
        <v>8</v>
      </c>
      <c r="D1" s="170" t="s">
        <v>9</v>
      </c>
      <c r="E1" s="170" t="s">
        <v>10</v>
      </c>
      <c r="F1" s="170" t="s">
        <v>11</v>
      </c>
      <c r="G1" s="170" t="s">
        <v>12</v>
      </c>
      <c r="H1" s="170" t="s">
        <v>507</v>
      </c>
      <c r="I1" s="170" t="s">
        <v>139</v>
      </c>
      <c r="J1" s="170" t="s">
        <v>140</v>
      </c>
      <c r="K1" s="170" t="s">
        <v>141</v>
      </c>
      <c r="L1" s="170" t="s">
        <v>142</v>
      </c>
      <c r="M1" s="170" t="s">
        <v>143</v>
      </c>
      <c r="N1" s="170" t="s">
        <v>13</v>
      </c>
      <c r="O1" s="170" t="s">
        <v>14</v>
      </c>
      <c r="P1" s="170" t="s">
        <v>15</v>
      </c>
      <c r="Q1" s="170" t="s">
        <v>16</v>
      </c>
      <c r="R1" s="170" t="s">
        <v>35</v>
      </c>
      <c r="S1" s="170" t="s">
        <v>508</v>
      </c>
      <c r="T1" s="170" t="s">
        <v>509</v>
      </c>
      <c r="U1" s="170" t="s">
        <v>510</v>
      </c>
      <c r="V1" s="170" t="s">
        <v>47</v>
      </c>
      <c r="W1" s="170" t="s">
        <v>1</v>
      </c>
    </row>
    <row r="2" spans="1:23" s="84" customFormat="1" ht="19.5" customHeight="1" x14ac:dyDescent="0.2">
      <c r="A2" s="80" t="str">
        <f t="shared" ref="A2:A31" si="0">CONCATENATE("CMD_", B2,"_",C2)</f>
        <v>CMD_OC_WHEEL_CTRL_OPEN</v>
      </c>
      <c r="B2" s="81" t="s">
        <v>148</v>
      </c>
      <c r="C2" s="81" t="s">
        <v>245</v>
      </c>
      <c r="D2" s="82"/>
      <c r="E2" s="81" t="s">
        <v>246</v>
      </c>
      <c r="F2" s="83" t="s">
        <v>57</v>
      </c>
      <c r="G2" s="84">
        <v>1</v>
      </c>
      <c r="I2" s="85">
        <v>0</v>
      </c>
      <c r="N2" s="81"/>
      <c r="O2" s="81" t="s">
        <v>25</v>
      </c>
      <c r="P2" s="81">
        <v>90</v>
      </c>
      <c r="Q2" s="86">
        <v>180</v>
      </c>
      <c r="R2" s="87" t="s">
        <v>40</v>
      </c>
      <c r="S2" s="87" t="s">
        <v>40</v>
      </c>
      <c r="T2" s="87" t="s">
        <v>511</v>
      </c>
      <c r="U2" s="87"/>
      <c r="V2" s="87" t="s">
        <v>49</v>
      </c>
      <c r="W2" s="85" t="s">
        <v>250</v>
      </c>
    </row>
    <row r="3" spans="1:23" s="84" customFormat="1" ht="19.5" customHeight="1" x14ac:dyDescent="0.2">
      <c r="A3" s="80" t="str">
        <f t="shared" si="0"/>
        <v>CMD_OC_CART_CTRL_OPEN</v>
      </c>
      <c r="B3" s="81" t="s">
        <v>148</v>
      </c>
      <c r="C3" s="81" t="s">
        <v>247</v>
      </c>
      <c r="D3" s="82"/>
      <c r="E3" s="81" t="s">
        <v>248</v>
      </c>
      <c r="F3" s="83" t="s">
        <v>57</v>
      </c>
      <c r="G3" s="84">
        <v>1</v>
      </c>
      <c r="I3" s="85">
        <v>0</v>
      </c>
      <c r="N3" s="81"/>
      <c r="O3" s="81" t="s">
        <v>25</v>
      </c>
      <c r="P3" s="81">
        <v>90</v>
      </c>
      <c r="Q3" s="86">
        <v>180</v>
      </c>
      <c r="R3" s="87" t="s">
        <v>40</v>
      </c>
      <c r="S3" s="87" t="s">
        <v>40</v>
      </c>
      <c r="T3" s="87" t="s">
        <v>511</v>
      </c>
      <c r="U3" s="87"/>
      <c r="V3" s="87" t="s">
        <v>49</v>
      </c>
      <c r="W3" s="85" t="s">
        <v>249</v>
      </c>
    </row>
    <row r="4" spans="1:23" s="84" customFormat="1" ht="19.5" customHeight="1" x14ac:dyDescent="0.2">
      <c r="A4" s="80" t="str">
        <f t="shared" si="0"/>
        <v>CMD_OC_WHEEL_CTRL_CLOSE</v>
      </c>
      <c r="B4" s="81" t="s">
        <v>148</v>
      </c>
      <c r="C4" s="81" t="s">
        <v>253</v>
      </c>
      <c r="D4" s="82"/>
      <c r="E4" s="81" t="s">
        <v>246</v>
      </c>
      <c r="F4" s="83" t="s">
        <v>57</v>
      </c>
      <c r="G4" s="84">
        <v>2</v>
      </c>
      <c r="I4" s="85">
        <v>0</v>
      </c>
      <c r="N4" s="81"/>
      <c r="O4" s="81" t="s">
        <v>25</v>
      </c>
      <c r="P4" s="81">
        <v>90</v>
      </c>
      <c r="Q4" s="86">
        <v>180</v>
      </c>
      <c r="R4" s="87" t="s">
        <v>40</v>
      </c>
      <c r="S4" s="87" t="s">
        <v>40</v>
      </c>
      <c r="T4" s="87" t="s">
        <v>511</v>
      </c>
      <c r="U4" s="87"/>
      <c r="V4" s="87" t="s">
        <v>49</v>
      </c>
      <c r="W4" s="85" t="s">
        <v>251</v>
      </c>
    </row>
    <row r="5" spans="1:23" s="84" customFormat="1" ht="19.5" customHeight="1" x14ac:dyDescent="0.2">
      <c r="A5" s="80" t="str">
        <f t="shared" si="0"/>
        <v>CMD_OC_CART_CTRL_CLOSE</v>
      </c>
      <c r="B5" s="81" t="s">
        <v>148</v>
      </c>
      <c r="C5" s="81" t="s">
        <v>254</v>
      </c>
      <c r="D5" s="82"/>
      <c r="E5" s="81" t="s">
        <v>248</v>
      </c>
      <c r="F5" s="83" t="s">
        <v>57</v>
      </c>
      <c r="G5" s="84">
        <v>2</v>
      </c>
      <c r="I5" s="85">
        <v>0</v>
      </c>
      <c r="N5" s="81"/>
      <c r="O5" s="81" t="s">
        <v>25</v>
      </c>
      <c r="P5" s="81">
        <v>90</v>
      </c>
      <c r="Q5" s="86">
        <v>180</v>
      </c>
      <c r="R5" s="87" t="s">
        <v>40</v>
      </c>
      <c r="S5" s="87" t="s">
        <v>40</v>
      </c>
      <c r="T5" s="87" t="s">
        <v>511</v>
      </c>
      <c r="U5" s="87"/>
      <c r="V5" s="87" t="s">
        <v>49</v>
      </c>
      <c r="W5" s="85" t="s">
        <v>252</v>
      </c>
    </row>
    <row r="6" spans="1:23" s="84" customFormat="1" ht="19.5" customHeight="1" x14ac:dyDescent="0.2">
      <c r="A6" s="80" t="str">
        <f t="shared" si="0"/>
        <v>CMD_OC_WHEEL_GOTO_POSITION</v>
      </c>
      <c r="B6" s="81" t="s">
        <v>148</v>
      </c>
      <c r="C6" s="81" t="s">
        <v>322</v>
      </c>
      <c r="D6" s="82"/>
      <c r="E6" s="81" t="s">
        <v>324</v>
      </c>
      <c r="F6" s="83" t="s">
        <v>57</v>
      </c>
      <c r="G6" s="84">
        <v>1</v>
      </c>
      <c r="I6" s="85">
        <v>0</v>
      </c>
      <c r="N6" s="81"/>
      <c r="O6" s="81" t="s">
        <v>25</v>
      </c>
      <c r="P6" s="81">
        <v>90</v>
      </c>
      <c r="Q6" s="86">
        <v>180</v>
      </c>
      <c r="R6" s="87" t="s">
        <v>40</v>
      </c>
      <c r="S6" s="87" t="s">
        <v>40</v>
      </c>
      <c r="T6" s="87" t="s">
        <v>511</v>
      </c>
      <c r="U6" s="87"/>
      <c r="V6" s="87" t="s">
        <v>49</v>
      </c>
      <c r="W6" s="85" t="s">
        <v>201</v>
      </c>
    </row>
    <row r="7" spans="1:23" s="84" customFormat="1" ht="19.5" customHeight="1" x14ac:dyDescent="0.2">
      <c r="A7" s="80" t="str">
        <f t="shared" si="0"/>
        <v>CMD_OC_CART_GOTO_POSITION</v>
      </c>
      <c r="B7" s="81" t="s">
        <v>148</v>
      </c>
      <c r="C7" s="81" t="s">
        <v>323</v>
      </c>
      <c r="D7" s="82"/>
      <c r="E7" s="81" t="s">
        <v>325</v>
      </c>
      <c r="F7" s="83" t="s">
        <v>57</v>
      </c>
      <c r="G7" s="84">
        <v>1</v>
      </c>
      <c r="I7" s="85">
        <v>0</v>
      </c>
      <c r="N7" s="81"/>
      <c r="O7" s="81" t="s">
        <v>25</v>
      </c>
      <c r="P7" s="81">
        <v>90</v>
      </c>
      <c r="Q7" s="86">
        <v>180</v>
      </c>
      <c r="R7" s="87" t="s">
        <v>40</v>
      </c>
      <c r="S7" s="87" t="s">
        <v>40</v>
      </c>
      <c r="T7" s="87" t="s">
        <v>511</v>
      </c>
      <c r="U7" s="87"/>
      <c r="V7" s="87" t="s">
        <v>49</v>
      </c>
      <c r="W7" s="85" t="s">
        <v>200</v>
      </c>
    </row>
    <row r="8" spans="1:23" s="84" customFormat="1" ht="19.5" customHeight="1" x14ac:dyDescent="0.2">
      <c r="A8" s="80" t="str">
        <f t="shared" si="0"/>
        <v>CMD_OC_WHEEL_HOME</v>
      </c>
      <c r="B8" s="81" t="s">
        <v>148</v>
      </c>
      <c r="C8" s="81" t="s">
        <v>257</v>
      </c>
      <c r="D8" s="82"/>
      <c r="E8" s="81" t="s">
        <v>255</v>
      </c>
      <c r="F8" s="83" t="s">
        <v>57</v>
      </c>
      <c r="G8" s="84">
        <v>1</v>
      </c>
      <c r="I8" s="85">
        <v>0</v>
      </c>
      <c r="N8" s="81"/>
      <c r="O8" s="81" t="s">
        <v>25</v>
      </c>
      <c r="P8" s="81">
        <v>90</v>
      </c>
      <c r="Q8" s="86">
        <v>180</v>
      </c>
      <c r="R8" s="87" t="s">
        <v>40</v>
      </c>
      <c r="S8" s="87" t="s">
        <v>40</v>
      </c>
      <c r="T8" s="87" t="s">
        <v>511</v>
      </c>
      <c r="U8" s="87"/>
      <c r="V8" s="87" t="s">
        <v>49</v>
      </c>
      <c r="W8" s="85" t="s">
        <v>244</v>
      </c>
    </row>
    <row r="9" spans="1:23" s="84" customFormat="1" ht="19.5" customHeight="1" x14ac:dyDescent="0.2">
      <c r="A9" s="80" t="str">
        <f t="shared" si="0"/>
        <v>CMD_OC_CART_HOME</v>
      </c>
      <c r="B9" s="81" t="s">
        <v>148</v>
      </c>
      <c r="C9" s="81" t="s">
        <v>258</v>
      </c>
      <c r="D9" s="82"/>
      <c r="E9" s="81" t="s">
        <v>256</v>
      </c>
      <c r="F9" s="83" t="s">
        <v>57</v>
      </c>
      <c r="G9" s="84">
        <v>1</v>
      </c>
      <c r="I9" s="85">
        <v>0</v>
      </c>
      <c r="N9" s="81"/>
      <c r="O9" s="81" t="s">
        <v>25</v>
      </c>
      <c r="P9" s="81">
        <v>90</v>
      </c>
      <c r="Q9" s="86">
        <v>180</v>
      </c>
      <c r="R9" s="87" t="s">
        <v>40</v>
      </c>
      <c r="S9" s="87" t="s">
        <v>40</v>
      </c>
      <c r="T9" s="87" t="s">
        <v>511</v>
      </c>
      <c r="U9" s="87"/>
      <c r="V9" s="87" t="s">
        <v>49</v>
      </c>
      <c r="W9" s="85" t="s">
        <v>202</v>
      </c>
    </row>
    <row r="10" spans="1:23" s="84" customFormat="1" ht="19.5" customHeight="1" x14ac:dyDescent="0.2">
      <c r="A10" s="80" t="str">
        <f t="shared" si="0"/>
        <v>CMD_OC_WHEEL_STOP</v>
      </c>
      <c r="B10" s="81" t="s">
        <v>148</v>
      </c>
      <c r="C10" s="81" t="s">
        <v>259</v>
      </c>
      <c r="D10" s="82"/>
      <c r="E10" s="81" t="s">
        <v>261</v>
      </c>
      <c r="F10" s="83" t="s">
        <v>57</v>
      </c>
      <c r="G10" s="84">
        <v>1</v>
      </c>
      <c r="I10" s="85">
        <v>0</v>
      </c>
      <c r="N10" s="81"/>
      <c r="O10" s="81" t="s">
        <v>25</v>
      </c>
      <c r="P10" s="81">
        <v>90</v>
      </c>
      <c r="Q10" s="86">
        <v>180</v>
      </c>
      <c r="R10" s="87" t="s">
        <v>40</v>
      </c>
      <c r="S10" s="87" t="s">
        <v>40</v>
      </c>
      <c r="T10" s="87" t="s">
        <v>511</v>
      </c>
      <c r="U10" s="87"/>
      <c r="V10" s="87" t="s">
        <v>49</v>
      </c>
      <c r="W10" s="85" t="s">
        <v>204</v>
      </c>
    </row>
    <row r="11" spans="1:23" s="84" customFormat="1" ht="19.5" customHeight="1" x14ac:dyDescent="0.2">
      <c r="A11" s="80" t="str">
        <f t="shared" si="0"/>
        <v>CMD_OC_CART_STOP</v>
      </c>
      <c r="B11" s="81" t="s">
        <v>148</v>
      </c>
      <c r="C11" s="81" t="s">
        <v>260</v>
      </c>
      <c r="D11" s="82"/>
      <c r="E11" s="81" t="s">
        <v>262</v>
      </c>
      <c r="F11" s="83" t="s">
        <v>57</v>
      </c>
      <c r="G11" s="84">
        <v>1</v>
      </c>
      <c r="I11" s="85">
        <v>0</v>
      </c>
      <c r="N11" s="81"/>
      <c r="O11" s="81" t="s">
        <v>25</v>
      </c>
      <c r="P11" s="81">
        <v>90</v>
      </c>
      <c r="Q11" s="86">
        <v>180</v>
      </c>
      <c r="R11" s="87" t="s">
        <v>40</v>
      </c>
      <c r="S11" s="87" t="s">
        <v>40</v>
      </c>
      <c r="T11" s="87" t="s">
        <v>511</v>
      </c>
      <c r="U11" s="87"/>
      <c r="V11" s="87" t="s">
        <v>49</v>
      </c>
      <c r="W11" s="85" t="s">
        <v>203</v>
      </c>
    </row>
    <row r="12" spans="1:23" s="84" customFormat="1" ht="19.5" customHeight="1" x14ac:dyDescent="0.2">
      <c r="A12" s="80" t="str">
        <f t="shared" si="0"/>
        <v>CMD_OC_CART_BRAKE_IN</v>
      </c>
      <c r="B12" s="81" t="s">
        <v>148</v>
      </c>
      <c r="C12" s="81" t="s">
        <v>223</v>
      </c>
      <c r="D12" s="82"/>
      <c r="E12" s="81" t="s">
        <v>221</v>
      </c>
      <c r="F12" s="83" t="s">
        <v>57</v>
      </c>
      <c r="G12" s="84">
        <v>1</v>
      </c>
      <c r="I12" s="85">
        <v>0</v>
      </c>
      <c r="N12" s="81"/>
      <c r="O12" s="81" t="s">
        <v>25</v>
      </c>
      <c r="P12" s="81">
        <v>90</v>
      </c>
      <c r="Q12" s="86">
        <v>180</v>
      </c>
      <c r="R12" s="87" t="s">
        <v>40</v>
      </c>
      <c r="S12" s="87" t="s">
        <v>40</v>
      </c>
      <c r="T12" s="87" t="s">
        <v>511</v>
      </c>
      <c r="U12" s="87"/>
      <c r="V12" s="87" t="s">
        <v>49</v>
      </c>
      <c r="W12" s="85" t="s">
        <v>219</v>
      </c>
    </row>
    <row r="13" spans="1:23" s="84" customFormat="1" ht="19.5" customHeight="1" x14ac:dyDescent="0.2">
      <c r="A13" s="80" t="str">
        <f t="shared" si="0"/>
        <v>CMD_OC_CART_BRAKE_OUT</v>
      </c>
      <c r="B13" s="81" t="s">
        <v>148</v>
      </c>
      <c r="C13" s="81" t="s">
        <v>224</v>
      </c>
      <c r="D13" s="82"/>
      <c r="E13" s="81" t="s">
        <v>222</v>
      </c>
      <c r="F13" s="83" t="s">
        <v>57</v>
      </c>
      <c r="G13" s="84">
        <v>1</v>
      </c>
      <c r="I13" s="85">
        <v>0</v>
      </c>
      <c r="N13" s="81"/>
      <c r="O13" s="81" t="s">
        <v>25</v>
      </c>
      <c r="P13" s="81">
        <v>90</v>
      </c>
      <c r="Q13" s="86">
        <v>180</v>
      </c>
      <c r="R13" s="87" t="s">
        <v>40</v>
      </c>
      <c r="S13" s="87" t="s">
        <v>40</v>
      </c>
      <c r="T13" s="87" t="s">
        <v>511</v>
      </c>
      <c r="U13" s="87"/>
      <c r="V13" s="87" t="s">
        <v>49</v>
      </c>
      <c r="W13" s="85" t="s">
        <v>220</v>
      </c>
    </row>
    <row r="14" spans="1:23" s="84" customFormat="1" ht="19.5" customHeight="1" x14ac:dyDescent="0.2">
      <c r="A14" s="80" t="str">
        <f t="shared" si="0"/>
        <v>CMD_OC_CART_MOVE_RELATIVE</v>
      </c>
      <c r="B14" s="81" t="s">
        <v>148</v>
      </c>
      <c r="C14" s="81" t="s">
        <v>234</v>
      </c>
      <c r="D14" s="82"/>
      <c r="E14" s="81" t="s">
        <v>233</v>
      </c>
      <c r="F14" s="83" t="s">
        <v>57</v>
      </c>
      <c r="G14" s="84">
        <v>1</v>
      </c>
      <c r="I14" s="85">
        <v>0</v>
      </c>
      <c r="N14" s="81"/>
      <c r="O14" s="81" t="s">
        <v>25</v>
      </c>
      <c r="P14" s="81">
        <v>90</v>
      </c>
      <c r="Q14" s="86">
        <v>180</v>
      </c>
      <c r="R14" s="87" t="s">
        <v>40</v>
      </c>
      <c r="S14" s="87" t="s">
        <v>40</v>
      </c>
      <c r="T14" s="87" t="s">
        <v>511</v>
      </c>
      <c r="U14" s="87"/>
      <c r="V14" s="87" t="s">
        <v>49</v>
      </c>
      <c r="W14" s="85" t="s">
        <v>235</v>
      </c>
    </row>
    <row r="15" spans="1:23" s="84" customFormat="1" ht="19.5" customHeight="1" x14ac:dyDescent="0.2">
      <c r="A15" s="80" t="str">
        <f t="shared" ref="A15:A16" si="1">CONCATENATE("CMD_", B15,"_",C15)</f>
        <v>CMD_OC_WHEEL_ZERO</v>
      </c>
      <c r="B15" s="81" t="s">
        <v>148</v>
      </c>
      <c r="C15" s="81" t="s">
        <v>307</v>
      </c>
      <c r="D15" s="82"/>
      <c r="E15" s="81" t="s">
        <v>310</v>
      </c>
      <c r="F15" s="83" t="s">
        <v>57</v>
      </c>
      <c r="G15" s="84">
        <v>1</v>
      </c>
      <c r="I15" s="85">
        <v>0</v>
      </c>
      <c r="N15" s="81"/>
      <c r="O15" s="81" t="s">
        <v>25</v>
      </c>
      <c r="P15" s="81">
        <v>1</v>
      </c>
      <c r="Q15" s="86">
        <v>1</v>
      </c>
      <c r="R15" s="87" t="s">
        <v>40</v>
      </c>
      <c r="S15" s="87" t="s">
        <v>40</v>
      </c>
      <c r="T15" s="87" t="s">
        <v>511</v>
      </c>
      <c r="U15" s="87"/>
      <c r="V15" s="87" t="s">
        <v>49</v>
      </c>
      <c r="W15" s="85" t="s">
        <v>311</v>
      </c>
    </row>
    <row r="16" spans="1:23" s="84" customFormat="1" ht="19.5" customHeight="1" x14ac:dyDescent="0.2">
      <c r="A16" s="80" t="str">
        <f t="shared" si="1"/>
        <v>CMD_OC_CART_ZERO</v>
      </c>
      <c r="B16" s="81" t="s">
        <v>148</v>
      </c>
      <c r="C16" s="81" t="s">
        <v>308</v>
      </c>
      <c r="D16" s="82"/>
      <c r="E16" s="81" t="s">
        <v>309</v>
      </c>
      <c r="F16" s="83" t="s">
        <v>57</v>
      </c>
      <c r="G16" s="84">
        <v>1</v>
      </c>
      <c r="I16" s="85">
        <v>0</v>
      </c>
      <c r="N16" s="81"/>
      <c r="O16" s="81" t="s">
        <v>25</v>
      </c>
      <c r="P16" s="81">
        <v>1</v>
      </c>
      <c r="Q16" s="86">
        <v>1</v>
      </c>
      <c r="R16" s="87" t="s">
        <v>40</v>
      </c>
      <c r="S16" s="87" t="s">
        <v>40</v>
      </c>
      <c r="T16" s="87" t="s">
        <v>511</v>
      </c>
      <c r="U16" s="87"/>
      <c r="V16" s="87" t="s">
        <v>49</v>
      </c>
      <c r="W16" s="85" t="s">
        <v>312</v>
      </c>
    </row>
    <row r="17" spans="1:23" s="84" customFormat="1" ht="19.5" customHeight="1" x14ac:dyDescent="0.2">
      <c r="A17" s="80" t="str">
        <f t="shared" ref="A17:A18" si="2">CONCATENATE("CMD_", B17,"_",C17)</f>
        <v>CMD_OC_WHEEL_RESYNC</v>
      </c>
      <c r="B17" s="81" t="s">
        <v>148</v>
      </c>
      <c r="C17" s="81" t="s">
        <v>476</v>
      </c>
      <c r="D17" s="82"/>
      <c r="E17" s="81" t="s">
        <v>472</v>
      </c>
      <c r="F17" s="83" t="s">
        <v>57</v>
      </c>
      <c r="G17" s="84">
        <v>1</v>
      </c>
      <c r="I17" s="85">
        <v>0</v>
      </c>
      <c r="N17" s="81"/>
      <c r="O17" s="81" t="s">
        <v>25</v>
      </c>
      <c r="P17" s="81">
        <v>1</v>
      </c>
      <c r="Q17" s="86">
        <v>1</v>
      </c>
      <c r="R17" s="87" t="s">
        <v>40</v>
      </c>
      <c r="S17" s="87" t="s">
        <v>40</v>
      </c>
      <c r="T17" s="87" t="s">
        <v>511</v>
      </c>
      <c r="U17" s="87"/>
      <c r="V17" s="87" t="s">
        <v>49</v>
      </c>
      <c r="W17" s="85" t="s">
        <v>473</v>
      </c>
    </row>
    <row r="18" spans="1:23" s="84" customFormat="1" ht="19.5" customHeight="1" x14ac:dyDescent="0.2">
      <c r="A18" s="80" t="str">
        <f t="shared" si="2"/>
        <v>CMD_OC_CART_RESYNC</v>
      </c>
      <c r="B18" s="81" t="s">
        <v>148</v>
      </c>
      <c r="C18" s="81" t="s">
        <v>477</v>
      </c>
      <c r="D18" s="82"/>
      <c r="E18" s="81" t="s">
        <v>474</v>
      </c>
      <c r="F18" s="83" t="s">
        <v>57</v>
      </c>
      <c r="G18" s="84">
        <v>1</v>
      </c>
      <c r="I18" s="85">
        <v>0</v>
      </c>
      <c r="N18" s="81"/>
      <c r="O18" s="81" t="s">
        <v>25</v>
      </c>
      <c r="P18" s="81">
        <v>1</v>
      </c>
      <c r="Q18" s="86">
        <v>1</v>
      </c>
      <c r="R18" s="87" t="s">
        <v>40</v>
      </c>
      <c r="S18" s="87" t="s">
        <v>40</v>
      </c>
      <c r="T18" s="87" t="s">
        <v>511</v>
      </c>
      <c r="U18" s="87"/>
      <c r="V18" s="87" t="s">
        <v>49</v>
      </c>
      <c r="W18" s="85" t="s">
        <v>475</v>
      </c>
    </row>
    <row r="19" spans="1:23" s="84" customFormat="1" ht="19.5" customHeight="1" x14ac:dyDescent="0.2">
      <c r="A19" s="80" t="str">
        <f t="shared" ref="A19:A21" si="3">CONCATENATE("CMD_", B19,"_",C19)</f>
        <v>CMD_OC_WHEEL_TO_DEFAULT_POS</v>
      </c>
      <c r="B19" s="81" t="s">
        <v>148</v>
      </c>
      <c r="C19" s="81" t="s">
        <v>317</v>
      </c>
      <c r="D19" s="82"/>
      <c r="E19" s="81" t="s">
        <v>313</v>
      </c>
      <c r="F19" s="83" t="s">
        <v>57</v>
      </c>
      <c r="G19" s="84">
        <v>1</v>
      </c>
      <c r="I19" s="85">
        <v>0</v>
      </c>
      <c r="N19" s="81"/>
      <c r="O19" s="81" t="s">
        <v>25</v>
      </c>
      <c r="P19" s="81">
        <v>90</v>
      </c>
      <c r="Q19" s="86">
        <v>180</v>
      </c>
      <c r="R19" s="87" t="s">
        <v>40</v>
      </c>
      <c r="S19" s="87" t="s">
        <v>40</v>
      </c>
      <c r="T19" s="87" t="s">
        <v>511</v>
      </c>
      <c r="U19" s="87"/>
      <c r="V19" s="87" t="s">
        <v>49</v>
      </c>
      <c r="W19" s="85" t="s">
        <v>315</v>
      </c>
    </row>
    <row r="20" spans="1:23" s="84" customFormat="1" ht="19.5" customHeight="1" x14ac:dyDescent="0.2">
      <c r="A20" s="80" t="str">
        <f t="shared" si="3"/>
        <v>CMD_OC_CART_TO_DEFAULT_POS</v>
      </c>
      <c r="B20" s="81" t="s">
        <v>148</v>
      </c>
      <c r="C20" s="81" t="s">
        <v>318</v>
      </c>
      <c r="D20" s="82"/>
      <c r="E20" s="81" t="s">
        <v>314</v>
      </c>
      <c r="F20" s="83" t="s">
        <v>57</v>
      </c>
      <c r="G20" s="84">
        <v>1</v>
      </c>
      <c r="I20" s="85">
        <v>0</v>
      </c>
      <c r="N20" s="81"/>
      <c r="O20" s="81" t="s">
        <v>25</v>
      </c>
      <c r="P20" s="81">
        <v>1</v>
      </c>
      <c r="Q20" s="86">
        <v>1</v>
      </c>
      <c r="R20" s="87" t="s">
        <v>40</v>
      </c>
      <c r="S20" s="87" t="s">
        <v>40</v>
      </c>
      <c r="T20" s="87" t="s">
        <v>511</v>
      </c>
      <c r="U20" s="87"/>
      <c r="V20" s="87" t="s">
        <v>49</v>
      </c>
      <c r="W20" s="85" t="s">
        <v>493</v>
      </c>
    </row>
    <row r="21" spans="1:23" s="84" customFormat="1" ht="19.5" customHeight="1" x14ac:dyDescent="0.2">
      <c r="A21" s="80" t="str">
        <f t="shared" si="3"/>
        <v>CMD_OC_WHEEL_MOVE_JOG_LEFT</v>
      </c>
      <c r="B21" s="81" t="s">
        <v>148</v>
      </c>
      <c r="C21" s="81" t="s">
        <v>326</v>
      </c>
      <c r="D21" s="82"/>
      <c r="E21" s="81" t="s">
        <v>328</v>
      </c>
      <c r="F21" s="83" t="s">
        <v>57</v>
      </c>
      <c r="G21" s="84">
        <v>0</v>
      </c>
      <c r="I21" s="85">
        <v>0</v>
      </c>
      <c r="N21" s="81"/>
      <c r="O21" s="81" t="s">
        <v>25</v>
      </c>
      <c r="P21" s="81">
        <v>1</v>
      </c>
      <c r="Q21" s="86">
        <v>180</v>
      </c>
      <c r="R21" s="87" t="s">
        <v>40</v>
      </c>
      <c r="S21" s="87" t="s">
        <v>40</v>
      </c>
      <c r="T21" s="87" t="s">
        <v>511</v>
      </c>
      <c r="U21" s="87"/>
      <c r="V21" s="87" t="s">
        <v>49</v>
      </c>
      <c r="W21" s="85" t="s">
        <v>329</v>
      </c>
    </row>
    <row r="22" spans="1:23" s="84" customFormat="1" ht="19.5" customHeight="1" x14ac:dyDescent="0.2">
      <c r="A22" s="80" t="str">
        <f t="shared" ref="A22" si="4">CONCATENATE("CMD_", B22,"_",C22)</f>
        <v>CMD_OC_WHEEL_MOVE_JOG_RIGHT</v>
      </c>
      <c r="B22" s="81" t="s">
        <v>148</v>
      </c>
      <c r="C22" s="81" t="s">
        <v>327</v>
      </c>
      <c r="D22" s="82"/>
      <c r="E22" s="81" t="s">
        <v>328</v>
      </c>
      <c r="F22" s="83" t="s">
        <v>57</v>
      </c>
      <c r="G22" s="84">
        <v>1</v>
      </c>
      <c r="I22" s="85">
        <v>0</v>
      </c>
      <c r="N22" s="81"/>
      <c r="O22" s="81" t="s">
        <v>25</v>
      </c>
      <c r="P22" s="81">
        <v>1</v>
      </c>
      <c r="Q22" s="86">
        <v>180</v>
      </c>
      <c r="R22" s="87" t="s">
        <v>40</v>
      </c>
      <c r="S22" s="87" t="s">
        <v>40</v>
      </c>
      <c r="T22" s="87" t="s">
        <v>511</v>
      </c>
      <c r="U22" s="87"/>
      <c r="V22" s="87" t="s">
        <v>49</v>
      </c>
      <c r="W22" s="85" t="s">
        <v>330</v>
      </c>
    </row>
    <row r="23" spans="1:23" s="113" customFormat="1" ht="19.5" customHeight="1" x14ac:dyDescent="0.2">
      <c r="A23" s="110" t="str">
        <f>CONCATENATE("CMD_", B23,"_",C23)</f>
        <v>CMD_OC_DO_IMAGE</v>
      </c>
      <c r="B23" s="90" t="s">
        <v>148</v>
      </c>
      <c r="C23" s="90" t="s">
        <v>190</v>
      </c>
      <c r="D23" s="111"/>
      <c r="E23" s="90" t="s">
        <v>189</v>
      </c>
      <c r="F23" s="112" t="s">
        <v>57</v>
      </c>
      <c r="G23" s="113">
        <v>1</v>
      </c>
      <c r="I23" s="114">
        <v>0</v>
      </c>
      <c r="N23" s="90"/>
      <c r="O23" s="90" t="s">
        <v>25</v>
      </c>
      <c r="P23" s="90">
        <v>10</v>
      </c>
      <c r="Q23" s="115">
        <v>180</v>
      </c>
      <c r="R23" s="100" t="s">
        <v>40</v>
      </c>
      <c r="S23" s="100" t="s">
        <v>40</v>
      </c>
      <c r="T23" s="87" t="s">
        <v>511</v>
      </c>
      <c r="U23" s="100"/>
      <c r="V23" s="100" t="s">
        <v>49</v>
      </c>
      <c r="W23" s="114" t="s">
        <v>24</v>
      </c>
    </row>
    <row r="24" spans="1:23" s="113" customFormat="1" ht="19.5" customHeight="1" x14ac:dyDescent="0.2">
      <c r="A24" s="110" t="str">
        <f>CONCATENATE("CMD_", B24,"_",C24)</f>
        <v>CMD_OC_CMOS_INFO</v>
      </c>
      <c r="B24" s="90" t="s">
        <v>148</v>
      </c>
      <c r="C24" s="90" t="s">
        <v>515</v>
      </c>
      <c r="D24" s="111"/>
      <c r="E24" s="90" t="s">
        <v>514</v>
      </c>
      <c r="F24" s="112" t="s">
        <v>57</v>
      </c>
      <c r="G24" s="113">
        <v>1</v>
      </c>
      <c r="I24" s="114">
        <v>0</v>
      </c>
      <c r="N24" s="90"/>
      <c r="O24" s="90" t="s">
        <v>25</v>
      </c>
      <c r="P24" s="90">
        <v>1</v>
      </c>
      <c r="Q24" s="115">
        <v>5</v>
      </c>
      <c r="R24" s="100" t="s">
        <v>40</v>
      </c>
      <c r="S24" s="100" t="s">
        <v>40</v>
      </c>
      <c r="T24" s="87" t="s">
        <v>511</v>
      </c>
      <c r="U24" s="100"/>
      <c r="V24" s="100" t="s">
        <v>49</v>
      </c>
      <c r="W24" s="114" t="s">
        <v>281</v>
      </c>
    </row>
    <row r="25" spans="1:23" s="113" customFormat="1" ht="19.5" customHeight="1" x14ac:dyDescent="0.2">
      <c r="A25" s="110" t="str">
        <f t="shared" si="0"/>
        <v>CMD_OC_CMOS_TEMPERATURE_SET</v>
      </c>
      <c r="B25" s="90" t="s">
        <v>148</v>
      </c>
      <c r="C25" s="90" t="s">
        <v>438</v>
      </c>
      <c r="D25" s="111"/>
      <c r="E25" s="90" t="s">
        <v>447</v>
      </c>
      <c r="F25" s="112" t="s">
        <v>57</v>
      </c>
      <c r="G25" s="113">
        <v>1</v>
      </c>
      <c r="I25" s="114">
        <v>0</v>
      </c>
      <c r="N25" s="90"/>
      <c r="O25" s="90" t="s">
        <v>25</v>
      </c>
      <c r="P25" s="90">
        <v>1</v>
      </c>
      <c r="Q25" s="115">
        <v>5</v>
      </c>
      <c r="R25" s="100" t="s">
        <v>40</v>
      </c>
      <c r="S25" s="100" t="s">
        <v>40</v>
      </c>
      <c r="T25" s="87" t="s">
        <v>511</v>
      </c>
      <c r="U25" s="100"/>
      <c r="V25" s="100" t="s">
        <v>49</v>
      </c>
      <c r="W25" s="114" t="s">
        <v>287</v>
      </c>
    </row>
    <row r="26" spans="1:23" s="113" customFormat="1" ht="19.5" customHeight="1" x14ac:dyDescent="0.2">
      <c r="A26" s="110" t="str">
        <f>CONCATENATE("CMD_", B26,"_",C26)</f>
        <v>CMD_OC_CMOS_TEMPERATURE_CTRL_OFF</v>
      </c>
      <c r="B26" s="90" t="s">
        <v>148</v>
      </c>
      <c r="C26" s="90" t="s">
        <v>439</v>
      </c>
      <c r="D26" s="111"/>
      <c r="E26" s="151" t="s">
        <v>448</v>
      </c>
      <c r="F26" s="112" t="s">
        <v>57</v>
      </c>
      <c r="G26" s="113">
        <v>1</v>
      </c>
      <c r="I26" s="114">
        <v>0</v>
      </c>
      <c r="N26" s="90"/>
      <c r="O26" s="90" t="s">
        <v>25</v>
      </c>
      <c r="P26" s="90">
        <v>1</v>
      </c>
      <c r="Q26" s="115">
        <v>5</v>
      </c>
      <c r="R26" s="100" t="s">
        <v>40</v>
      </c>
      <c r="S26" s="100" t="s">
        <v>40</v>
      </c>
      <c r="T26" s="87" t="s">
        <v>511</v>
      </c>
      <c r="U26" s="100"/>
      <c r="V26" s="100" t="s">
        <v>49</v>
      </c>
      <c r="W26" s="114" t="s">
        <v>449</v>
      </c>
    </row>
    <row r="27" spans="1:23" s="117" customFormat="1" x14ac:dyDescent="0.2">
      <c r="A27" s="98" t="str">
        <f t="shared" si="0"/>
        <v>CMD_OC_SEND_IMAGE</v>
      </c>
      <c r="B27" s="90" t="s">
        <v>148</v>
      </c>
      <c r="C27" s="90" t="s">
        <v>126</v>
      </c>
      <c r="D27" s="111"/>
      <c r="E27" s="90" t="s">
        <v>179</v>
      </c>
      <c r="F27" s="112" t="s">
        <v>57</v>
      </c>
      <c r="G27" s="90">
        <v>1</v>
      </c>
      <c r="H27" s="111"/>
      <c r="I27" s="90">
        <v>0</v>
      </c>
      <c r="J27" s="90"/>
      <c r="K27" s="116"/>
      <c r="L27" s="116"/>
      <c r="M27" s="90"/>
      <c r="N27" s="90"/>
      <c r="O27" s="90" t="s">
        <v>25</v>
      </c>
      <c r="P27" s="90">
        <v>5</v>
      </c>
      <c r="Q27" s="115">
        <v>1</v>
      </c>
      <c r="R27" s="100" t="s">
        <v>40</v>
      </c>
      <c r="S27" s="100" t="s">
        <v>40</v>
      </c>
      <c r="T27" s="87" t="s">
        <v>511</v>
      </c>
      <c r="U27" s="100"/>
      <c r="V27" s="100" t="s">
        <v>49</v>
      </c>
      <c r="W27" s="100" t="s">
        <v>136</v>
      </c>
    </row>
    <row r="28" spans="1:23" s="113" customFormat="1" ht="19.5" customHeight="1" x14ac:dyDescent="0.2">
      <c r="A28" s="110" t="str">
        <f t="shared" si="0"/>
        <v>CMD_OC_CMOS_CTRL_OPEN</v>
      </c>
      <c r="B28" s="90" t="s">
        <v>148</v>
      </c>
      <c r="C28" s="90" t="s">
        <v>440</v>
      </c>
      <c r="D28" s="111"/>
      <c r="E28" s="90" t="s">
        <v>450</v>
      </c>
      <c r="F28" s="112" t="s">
        <v>57</v>
      </c>
      <c r="G28" s="113">
        <v>1</v>
      </c>
      <c r="I28" s="114">
        <v>0</v>
      </c>
      <c r="N28" s="90"/>
      <c r="O28" s="90" t="s">
        <v>25</v>
      </c>
      <c r="P28" s="90">
        <v>20</v>
      </c>
      <c r="Q28" s="115">
        <v>180</v>
      </c>
      <c r="R28" s="100" t="s">
        <v>40</v>
      </c>
      <c r="S28" s="100" t="s">
        <v>40</v>
      </c>
      <c r="T28" s="87" t="s">
        <v>511</v>
      </c>
      <c r="U28" s="100"/>
      <c r="V28" s="100" t="s">
        <v>49</v>
      </c>
      <c r="W28" s="114" t="s">
        <v>462</v>
      </c>
    </row>
    <row r="29" spans="1:23" s="113" customFormat="1" ht="19.5" customHeight="1" x14ac:dyDescent="0.2">
      <c r="A29" s="110" t="str">
        <f t="shared" si="0"/>
        <v>CMD_OC_CMOS_CTRL_CLOSE</v>
      </c>
      <c r="B29" s="90" t="s">
        <v>148</v>
      </c>
      <c r="C29" s="90" t="s">
        <v>441</v>
      </c>
      <c r="D29" s="111"/>
      <c r="E29" s="90" t="s">
        <v>450</v>
      </c>
      <c r="F29" s="112" t="s">
        <v>57</v>
      </c>
      <c r="G29" s="113">
        <v>0</v>
      </c>
      <c r="I29" s="114">
        <v>0</v>
      </c>
      <c r="N29" s="90"/>
      <c r="O29" s="90" t="s">
        <v>25</v>
      </c>
      <c r="P29" s="90">
        <v>20</v>
      </c>
      <c r="Q29" s="115">
        <v>180</v>
      </c>
      <c r="R29" s="100" t="s">
        <v>40</v>
      </c>
      <c r="S29" s="100" t="s">
        <v>40</v>
      </c>
      <c r="T29" s="87" t="s">
        <v>511</v>
      </c>
      <c r="U29" s="100"/>
      <c r="V29" s="100" t="s">
        <v>49</v>
      </c>
      <c r="W29" s="114" t="s">
        <v>463</v>
      </c>
    </row>
    <row r="30" spans="1:23" s="137" customFormat="1" ht="17.25" customHeight="1" x14ac:dyDescent="0.2">
      <c r="A30" s="148" t="str">
        <f t="shared" si="0"/>
        <v>CMD_OC_M1_SET_VALUES</v>
      </c>
      <c r="B30" s="136" t="s">
        <v>148</v>
      </c>
      <c r="C30" s="137" t="s">
        <v>411</v>
      </c>
      <c r="E30" s="137" t="s">
        <v>409</v>
      </c>
      <c r="F30" s="149" t="s">
        <v>413</v>
      </c>
      <c r="G30" s="136" t="s">
        <v>285</v>
      </c>
      <c r="H30" s="138" t="s">
        <v>146</v>
      </c>
      <c r="I30" s="139">
        <v>0</v>
      </c>
      <c r="J30" s="136"/>
      <c r="K30" s="136"/>
      <c r="N30" s="140" t="s">
        <v>146</v>
      </c>
      <c r="O30" s="150" t="s">
        <v>25</v>
      </c>
      <c r="P30" s="137">
        <v>1</v>
      </c>
      <c r="Q30" s="137">
        <v>10</v>
      </c>
      <c r="R30" s="136" t="s">
        <v>39</v>
      </c>
      <c r="S30" s="135" t="s">
        <v>39</v>
      </c>
      <c r="T30" s="87" t="s">
        <v>511</v>
      </c>
      <c r="U30" s="135"/>
      <c r="V30" s="135" t="s">
        <v>49</v>
      </c>
      <c r="W30" s="137" t="s">
        <v>415</v>
      </c>
    </row>
    <row r="31" spans="1:23" s="137" customFormat="1" ht="17.25" customHeight="1" x14ac:dyDescent="0.2">
      <c r="A31" s="148" t="str">
        <f t="shared" si="0"/>
        <v>CMD_OC_M2_SET_VALUES</v>
      </c>
      <c r="B31" s="136" t="s">
        <v>148</v>
      </c>
      <c r="C31" s="137" t="s">
        <v>412</v>
      </c>
      <c r="E31" s="137" t="s">
        <v>410</v>
      </c>
      <c r="F31" s="149" t="s">
        <v>414</v>
      </c>
      <c r="G31" s="136" t="s">
        <v>285</v>
      </c>
      <c r="H31" s="138" t="s">
        <v>146</v>
      </c>
      <c r="I31" s="139">
        <v>0</v>
      </c>
      <c r="J31" s="136"/>
      <c r="K31" s="136"/>
      <c r="N31" s="140" t="s">
        <v>146</v>
      </c>
      <c r="O31" s="150" t="s">
        <v>25</v>
      </c>
      <c r="P31" s="137">
        <v>1</v>
      </c>
      <c r="Q31" s="137">
        <v>10</v>
      </c>
      <c r="R31" s="136" t="s">
        <v>39</v>
      </c>
      <c r="S31" s="135" t="s">
        <v>39</v>
      </c>
      <c r="T31" s="87" t="s">
        <v>511</v>
      </c>
      <c r="U31" s="135"/>
      <c r="V31" s="135" t="s">
        <v>49</v>
      </c>
      <c r="W31" s="137" t="s">
        <v>416</v>
      </c>
    </row>
    <row r="32" spans="1:23" s="21" customFormat="1" ht="25.9" customHeight="1" x14ac:dyDescent="0.2">
      <c r="A32" s="17" t="str">
        <f>CONCATENATE("CMD_",B32,"_",C32)</f>
        <v>CMD_OC_ERROR_INFO</v>
      </c>
      <c r="B32" s="9" t="s">
        <v>148</v>
      </c>
      <c r="C32" s="18" t="s">
        <v>120</v>
      </c>
      <c r="D32" s="18"/>
      <c r="E32" s="19" t="s">
        <v>173</v>
      </c>
      <c r="F32" s="18" t="s">
        <v>57</v>
      </c>
      <c r="G32" s="18">
        <v>1</v>
      </c>
      <c r="H32" s="18"/>
      <c r="I32" s="18">
        <v>0</v>
      </c>
      <c r="J32" s="18"/>
      <c r="K32" s="18"/>
      <c r="L32" s="18"/>
      <c r="M32" s="18"/>
      <c r="N32" s="9"/>
      <c r="O32" s="22" t="s">
        <v>25</v>
      </c>
      <c r="P32" s="18">
        <v>1</v>
      </c>
      <c r="Q32" s="18">
        <v>1</v>
      </c>
      <c r="R32" s="15" t="s">
        <v>40</v>
      </c>
      <c r="S32" s="15" t="s">
        <v>40</v>
      </c>
      <c r="T32" s="87" t="s">
        <v>511</v>
      </c>
      <c r="U32" s="15"/>
      <c r="V32" s="15" t="s">
        <v>49</v>
      </c>
      <c r="W32" s="20" t="s">
        <v>26</v>
      </c>
    </row>
    <row r="33" spans="1:24" s="21" customFormat="1" ht="25.9" customHeight="1" x14ac:dyDescent="0.2">
      <c r="A33" s="17" t="str">
        <f>CONCATENATE("CMD_",B33,"_",C33)</f>
        <v>CMD_OC_ERROR_RESET</v>
      </c>
      <c r="B33" s="9" t="s">
        <v>148</v>
      </c>
      <c r="C33" s="18" t="s">
        <v>121</v>
      </c>
      <c r="D33" s="18"/>
      <c r="E33" s="19" t="s">
        <v>174</v>
      </c>
      <c r="F33" s="18" t="s">
        <v>27</v>
      </c>
      <c r="G33" s="18" t="s">
        <v>28</v>
      </c>
      <c r="H33" s="18"/>
      <c r="I33" s="18" t="s">
        <v>29</v>
      </c>
      <c r="J33" s="18"/>
      <c r="K33" s="18"/>
      <c r="L33" s="18"/>
      <c r="M33" s="18"/>
      <c r="N33" s="9"/>
      <c r="O33" s="22" t="s">
        <v>25</v>
      </c>
      <c r="P33" s="18">
        <v>1</v>
      </c>
      <c r="Q33" s="18">
        <v>1</v>
      </c>
      <c r="R33" s="15" t="s">
        <v>40</v>
      </c>
      <c r="S33" s="15" t="s">
        <v>40</v>
      </c>
      <c r="T33" s="87" t="s">
        <v>511</v>
      </c>
      <c r="U33" s="15"/>
      <c r="V33" s="15" t="s">
        <v>49</v>
      </c>
      <c r="W33" s="20" t="s">
        <v>30</v>
      </c>
    </row>
    <row r="34" spans="1:24" s="34" customFormat="1" ht="19.149999999999999" customHeight="1" x14ac:dyDescent="0.2">
      <c r="A34" s="31" t="str">
        <f>CONCATENATE("CMD_",B34,"_",C34)</f>
        <v>CMD_OC_SIM_ON</v>
      </c>
      <c r="B34" s="9" t="s">
        <v>148</v>
      </c>
      <c r="C34" s="32" t="s">
        <v>122</v>
      </c>
      <c r="D34" s="30"/>
      <c r="E34" s="30" t="s">
        <v>175</v>
      </c>
      <c r="F34" s="30" t="s">
        <v>57</v>
      </c>
      <c r="G34" s="30">
        <v>1</v>
      </c>
      <c r="H34" s="30"/>
      <c r="I34" s="30">
        <v>0</v>
      </c>
      <c r="J34" s="30"/>
      <c r="K34" s="30"/>
      <c r="L34" s="30"/>
      <c r="M34" s="30"/>
      <c r="N34" s="9"/>
      <c r="O34" s="33" t="s">
        <v>25</v>
      </c>
      <c r="P34" s="30">
        <v>1</v>
      </c>
      <c r="Q34" s="30">
        <v>1</v>
      </c>
      <c r="R34" s="15" t="s">
        <v>40</v>
      </c>
      <c r="S34" s="15" t="s">
        <v>40</v>
      </c>
      <c r="T34" s="87" t="s">
        <v>511</v>
      </c>
      <c r="U34" s="15"/>
      <c r="V34" s="15" t="s">
        <v>48</v>
      </c>
      <c r="W34" s="30" t="s">
        <v>41</v>
      </c>
      <c r="X34" s="30"/>
    </row>
    <row r="35" spans="1:24" s="34" customFormat="1" ht="43.9" customHeight="1" x14ac:dyDescent="0.2">
      <c r="A35" s="31" t="str">
        <f>CONCATENATE("CMD_",B35,"_",C35)</f>
        <v>CMD_OC_SIM_OFF</v>
      </c>
      <c r="B35" s="9" t="s">
        <v>148</v>
      </c>
      <c r="C35" s="32" t="s">
        <v>123</v>
      </c>
      <c r="D35" s="30"/>
      <c r="E35" s="30" t="s">
        <v>175</v>
      </c>
      <c r="F35" s="30" t="s">
        <v>57</v>
      </c>
      <c r="G35" s="30">
        <v>0</v>
      </c>
      <c r="H35" s="30"/>
      <c r="I35" s="30">
        <v>0</v>
      </c>
      <c r="J35" s="30"/>
      <c r="K35" s="30"/>
      <c r="L35" s="30"/>
      <c r="M35" s="30"/>
      <c r="N35" s="9"/>
      <c r="O35" s="33" t="s">
        <v>25</v>
      </c>
      <c r="P35" s="30">
        <v>1</v>
      </c>
      <c r="Q35" s="30">
        <v>1</v>
      </c>
      <c r="R35" s="15" t="s">
        <v>40</v>
      </c>
      <c r="S35" s="15" t="s">
        <v>40</v>
      </c>
      <c r="T35" s="87" t="s">
        <v>511</v>
      </c>
      <c r="U35" s="15"/>
      <c r="V35" s="15" t="s">
        <v>48</v>
      </c>
      <c r="W35" s="30" t="s">
        <v>42</v>
      </c>
      <c r="X35" s="30"/>
    </row>
    <row r="36" spans="1:24" s="13" customFormat="1" x14ac:dyDescent="0.2">
      <c r="A36" s="8" t="str">
        <f>CONCATENATE("CMD_", B36,"_",C36)</f>
        <v>CMD_OC_UPDATE</v>
      </c>
      <c r="B36" s="9" t="s">
        <v>148</v>
      </c>
      <c r="C36" s="9" t="s">
        <v>124</v>
      </c>
      <c r="D36" s="10"/>
      <c r="E36" s="9" t="s">
        <v>176</v>
      </c>
      <c r="F36" s="18" t="s">
        <v>57</v>
      </c>
      <c r="G36" s="9">
        <v>1</v>
      </c>
      <c r="H36" s="10"/>
      <c r="I36" s="9">
        <v>0</v>
      </c>
      <c r="J36" s="9"/>
      <c r="K36" s="11"/>
      <c r="L36" s="11"/>
      <c r="M36" s="9"/>
      <c r="N36" s="9"/>
      <c r="O36" s="9"/>
      <c r="P36" s="9">
        <v>5</v>
      </c>
      <c r="Q36" s="12">
        <v>1</v>
      </c>
      <c r="R36" s="15" t="s">
        <v>40</v>
      </c>
      <c r="S36" s="15" t="s">
        <v>40</v>
      </c>
      <c r="T36" s="87" t="s">
        <v>511</v>
      </c>
      <c r="U36" s="15"/>
      <c r="V36" s="15" t="s">
        <v>49</v>
      </c>
      <c r="W36" s="15" t="s">
        <v>135</v>
      </c>
    </row>
    <row r="37" spans="1:24" s="13" customFormat="1" x14ac:dyDescent="0.2">
      <c r="A37" s="8" t="str">
        <f>CONCATENATE("CMD_", B37,"_",C37)</f>
        <v>CMD_OC_GETSTATUS</v>
      </c>
      <c r="B37" s="9" t="s">
        <v>148</v>
      </c>
      <c r="C37" s="9" t="s">
        <v>125</v>
      </c>
      <c r="D37" s="10"/>
      <c r="E37" s="9" t="s">
        <v>177</v>
      </c>
      <c r="F37" s="18" t="s">
        <v>57</v>
      </c>
      <c r="G37" s="9">
        <v>1</v>
      </c>
      <c r="H37" s="10"/>
      <c r="I37" s="9">
        <v>0</v>
      </c>
      <c r="J37" s="9"/>
      <c r="K37" s="11"/>
      <c r="L37" s="11"/>
      <c r="M37" s="9"/>
      <c r="N37" s="9"/>
      <c r="O37" s="9"/>
      <c r="P37" s="9">
        <v>5</v>
      </c>
      <c r="Q37" s="12">
        <v>1</v>
      </c>
      <c r="R37" s="15" t="s">
        <v>40</v>
      </c>
      <c r="S37" s="15" t="s">
        <v>40</v>
      </c>
      <c r="T37" s="87" t="s">
        <v>511</v>
      </c>
      <c r="U37" s="15"/>
      <c r="V37" s="15" t="s">
        <v>49</v>
      </c>
      <c r="W37" s="15" t="s">
        <v>178</v>
      </c>
    </row>
    <row r="38" spans="1:24" s="21" customFormat="1" ht="25.9" customHeight="1" x14ac:dyDescent="0.2">
      <c r="A38" s="17" t="str">
        <f>CONCATENATE("CMD_",B38,"_",C38)</f>
        <v>CMD_OC_SYSTEM_SHUTDOWN</v>
      </c>
      <c r="B38" s="9" t="s">
        <v>148</v>
      </c>
      <c r="C38" s="18" t="s">
        <v>479</v>
      </c>
      <c r="D38" s="18"/>
      <c r="E38" s="19" t="s">
        <v>478</v>
      </c>
      <c r="F38" s="18" t="s">
        <v>57</v>
      </c>
      <c r="G38" s="18">
        <v>1</v>
      </c>
      <c r="H38" s="18"/>
      <c r="I38" s="18">
        <v>0</v>
      </c>
      <c r="J38" s="18"/>
      <c r="K38" s="18"/>
      <c r="L38" s="18"/>
      <c r="M38" s="18"/>
      <c r="N38" s="9"/>
      <c r="O38" s="22" t="s">
        <v>25</v>
      </c>
      <c r="P38" s="18">
        <v>60</v>
      </c>
      <c r="Q38" s="18">
        <v>120</v>
      </c>
      <c r="R38" s="15" t="s">
        <v>40</v>
      </c>
      <c r="S38" s="15" t="s">
        <v>40</v>
      </c>
      <c r="T38" s="87" t="s">
        <v>511</v>
      </c>
      <c r="U38" s="15"/>
      <c r="V38" s="15" t="s">
        <v>49</v>
      </c>
      <c r="W38" s="20" t="s">
        <v>480</v>
      </c>
    </row>
    <row r="39" spans="1:24" s="21" customFormat="1" ht="25.9" customHeight="1" x14ac:dyDescent="0.2">
      <c r="A39" s="17" t="str">
        <f>CONCATENATE("CMD_",B39,"_",C39)</f>
        <v>CMD_OC_SYSTEM_REBOOT</v>
      </c>
      <c r="B39" s="9" t="s">
        <v>148</v>
      </c>
      <c r="C39" s="18" t="s">
        <v>482</v>
      </c>
      <c r="D39" s="18"/>
      <c r="E39" s="19" t="s">
        <v>481</v>
      </c>
      <c r="F39" s="18" t="s">
        <v>57</v>
      </c>
      <c r="G39" s="18">
        <v>1</v>
      </c>
      <c r="H39" s="18"/>
      <c r="I39" s="18">
        <v>0</v>
      </c>
      <c r="J39" s="18"/>
      <c r="K39" s="18"/>
      <c r="L39" s="18"/>
      <c r="M39" s="18"/>
      <c r="N39" s="9"/>
      <c r="O39" s="22" t="s">
        <v>25</v>
      </c>
      <c r="P39" s="18">
        <v>60</v>
      </c>
      <c r="Q39" s="18">
        <v>180</v>
      </c>
      <c r="R39" s="15" t="s">
        <v>40</v>
      </c>
      <c r="S39" s="15" t="s">
        <v>40</v>
      </c>
      <c r="T39" s="87" t="s">
        <v>511</v>
      </c>
      <c r="U39" s="15"/>
      <c r="V39" s="15" t="s">
        <v>49</v>
      </c>
      <c r="W39" s="20" t="s">
        <v>483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P5"/>
  <sheetViews>
    <sheetView topLeftCell="O34" zoomScale="102" zoomScaleNormal="102" workbookViewId="0">
      <selection activeCell="W1" sqref="W1"/>
    </sheetView>
  </sheetViews>
  <sheetFormatPr defaultRowHeight="12.75" x14ac:dyDescent="0.2"/>
  <cols>
    <col min="1" max="1" width="35.7109375" style="29" customWidth="1"/>
    <col min="2" max="2" width="11" style="29"/>
    <col min="3" max="3" width="22.42578125" style="29" customWidth="1"/>
    <col min="4" max="4" width="20" style="1"/>
    <col min="5" max="5" width="60.140625" style="29" customWidth="1"/>
    <col min="6" max="7" width="11" style="1"/>
    <col min="8" max="8" width="16.28515625" style="1" customWidth="1"/>
    <col min="9" max="14" width="11" style="1"/>
    <col min="15" max="15" width="43.140625" style="1" customWidth="1"/>
    <col min="16" max="17" width="11" style="1"/>
    <col min="18" max="19" width="8.85546875" style="1"/>
    <col min="20" max="20" width="9.140625" style="29"/>
    <col min="21" max="21" width="9.140625" style="1"/>
    <col min="22" max="22" width="8.85546875" style="1"/>
    <col min="23" max="23" width="87" style="16" customWidth="1"/>
    <col min="24" max="1030" width="11" style="1"/>
  </cols>
  <sheetData>
    <row r="1" spans="1:1030" s="172" customFormat="1" ht="32.25" customHeight="1" x14ac:dyDescent="0.2">
      <c r="A1" s="170" t="s">
        <v>6</v>
      </c>
      <c r="B1" s="170" t="s">
        <v>2</v>
      </c>
      <c r="C1" s="171" t="s">
        <v>8</v>
      </c>
      <c r="D1" s="170" t="s">
        <v>9</v>
      </c>
      <c r="E1" s="170" t="s">
        <v>10</v>
      </c>
      <c r="F1" s="170" t="s">
        <v>11</v>
      </c>
      <c r="G1" s="170" t="s">
        <v>12</v>
      </c>
      <c r="H1" s="170" t="s">
        <v>507</v>
      </c>
      <c r="I1" s="170" t="s">
        <v>139</v>
      </c>
      <c r="J1" s="170" t="s">
        <v>140</v>
      </c>
      <c r="K1" s="170" t="s">
        <v>141</v>
      </c>
      <c r="L1" s="170" t="s">
        <v>142</v>
      </c>
      <c r="M1" s="170" t="s">
        <v>143</v>
      </c>
      <c r="N1" s="170" t="s">
        <v>13</v>
      </c>
      <c r="O1" s="171" t="s">
        <v>14</v>
      </c>
      <c r="P1" s="170" t="s">
        <v>15</v>
      </c>
      <c r="Q1" s="170" t="s">
        <v>16</v>
      </c>
      <c r="R1" s="170" t="s">
        <v>35</v>
      </c>
      <c r="S1" s="170" t="s">
        <v>508</v>
      </c>
      <c r="T1" s="171" t="s">
        <v>509</v>
      </c>
      <c r="U1" s="171" t="s">
        <v>510</v>
      </c>
      <c r="V1" s="171" t="s">
        <v>47</v>
      </c>
      <c r="W1" s="171" t="s">
        <v>1</v>
      </c>
    </row>
    <row r="2" spans="1:1030" ht="13.7" customHeight="1" x14ac:dyDescent="0.2">
      <c r="A2" s="44" t="s">
        <v>181</v>
      </c>
      <c r="B2" s="44" t="s">
        <v>148</v>
      </c>
      <c r="C2" s="44" t="s">
        <v>50</v>
      </c>
      <c r="D2"/>
      <c r="E2" s="44" t="s">
        <v>180</v>
      </c>
      <c r="F2" s="36" t="s">
        <v>57</v>
      </c>
      <c r="G2" s="36">
        <v>100</v>
      </c>
      <c r="H2"/>
      <c r="I2" s="36">
        <v>0</v>
      </c>
      <c r="J2"/>
      <c r="K2"/>
      <c r="L2"/>
      <c r="M2"/>
      <c r="N2" s="44" t="s">
        <v>127</v>
      </c>
      <c r="O2" s="36" t="s">
        <v>90</v>
      </c>
      <c r="P2"/>
      <c r="Q2"/>
      <c r="R2"/>
      <c r="S2"/>
      <c r="T2" s="44" t="s">
        <v>511</v>
      </c>
      <c r="U2"/>
      <c r="V2" s="36" t="s">
        <v>49</v>
      </c>
      <c r="W2" s="36" t="s">
        <v>182</v>
      </c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</row>
    <row r="3" spans="1:1030" ht="13.7" customHeight="1" x14ac:dyDescent="0.2">
      <c r="A3" s="44" t="s">
        <v>183</v>
      </c>
      <c r="B3" s="44" t="s">
        <v>148</v>
      </c>
      <c r="C3" s="44" t="s">
        <v>59</v>
      </c>
      <c r="D3"/>
      <c r="E3" s="44" t="s">
        <v>180</v>
      </c>
      <c r="F3" s="36" t="s">
        <v>57</v>
      </c>
      <c r="G3" s="36">
        <v>101</v>
      </c>
      <c r="H3"/>
      <c r="I3" s="36">
        <v>0</v>
      </c>
      <c r="J3"/>
      <c r="K3"/>
      <c r="L3"/>
      <c r="M3"/>
      <c r="N3" s="44" t="s">
        <v>127</v>
      </c>
      <c r="O3" s="45" t="s">
        <v>60</v>
      </c>
      <c r="P3"/>
      <c r="Q3"/>
      <c r="R3"/>
      <c r="S3"/>
      <c r="T3" s="44" t="s">
        <v>511</v>
      </c>
      <c r="U3"/>
      <c r="V3" s="36" t="s">
        <v>49</v>
      </c>
      <c r="W3" s="45" t="s">
        <v>184</v>
      </c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</row>
    <row r="4" spans="1:1030" ht="12.75" customHeight="1" x14ac:dyDescent="0.2">
      <c r="A4" s="44" t="s">
        <v>185</v>
      </c>
      <c r="B4" s="44" t="s">
        <v>148</v>
      </c>
      <c r="C4" s="44" t="s">
        <v>51</v>
      </c>
      <c r="D4"/>
      <c r="E4" s="44" t="s">
        <v>180</v>
      </c>
      <c r="F4" s="36" t="s">
        <v>57</v>
      </c>
      <c r="G4" s="36">
        <v>102</v>
      </c>
      <c r="H4"/>
      <c r="I4" s="36">
        <v>0</v>
      </c>
      <c r="J4"/>
      <c r="K4"/>
      <c r="L4"/>
      <c r="M4"/>
      <c r="N4" s="44" t="s">
        <v>127</v>
      </c>
      <c r="O4" s="45" t="s">
        <v>25</v>
      </c>
      <c r="P4"/>
      <c r="Q4"/>
      <c r="R4"/>
      <c r="S4"/>
      <c r="T4" s="44" t="s">
        <v>511</v>
      </c>
      <c r="U4"/>
      <c r="V4" s="36" t="s">
        <v>49</v>
      </c>
      <c r="W4" s="45" t="s">
        <v>186</v>
      </c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</row>
    <row r="5" spans="1:1030" s="44" customFormat="1" ht="12.75" customHeight="1" x14ac:dyDescent="0.2">
      <c r="A5" s="44" t="s">
        <v>187</v>
      </c>
      <c r="B5" s="44" t="s">
        <v>148</v>
      </c>
      <c r="C5" s="44" t="s">
        <v>137</v>
      </c>
      <c r="E5" s="44" t="s">
        <v>180</v>
      </c>
      <c r="F5" s="44" t="s">
        <v>57</v>
      </c>
      <c r="G5" s="44">
        <v>103</v>
      </c>
      <c r="I5" s="44">
        <v>0</v>
      </c>
      <c r="N5" s="44" t="s">
        <v>127</v>
      </c>
      <c r="O5" s="68" t="s">
        <v>138</v>
      </c>
      <c r="T5" s="44" t="s">
        <v>511</v>
      </c>
      <c r="V5" s="44" t="s">
        <v>49</v>
      </c>
      <c r="W5" s="68" t="s">
        <v>188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XFD1"/>
    </sheetView>
  </sheetViews>
  <sheetFormatPr defaultRowHeight="12.75" x14ac:dyDescent="0.2"/>
  <sheetData>
    <row r="1" spans="1:9" s="159" customFormat="1" ht="24.95" customHeight="1" x14ac:dyDescent="0.2">
      <c r="A1" s="156" t="s">
        <v>6</v>
      </c>
      <c r="B1" s="157" t="s">
        <v>2</v>
      </c>
      <c r="C1" s="158" t="s">
        <v>501</v>
      </c>
      <c r="D1" s="158" t="s">
        <v>502</v>
      </c>
      <c r="E1" s="158" t="s">
        <v>503</v>
      </c>
      <c r="F1" s="158" t="s">
        <v>504</v>
      </c>
      <c r="G1" s="158" t="s">
        <v>505</v>
      </c>
      <c r="H1" s="158" t="s">
        <v>506</v>
      </c>
      <c r="I1" s="158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C3" sqref="C3"/>
    </sheetView>
  </sheetViews>
  <sheetFormatPr defaultColWidth="11" defaultRowHeight="12.75" x14ac:dyDescent="0.2"/>
  <cols>
    <col min="1" max="2" width="22.42578125" style="44" customWidth="1"/>
    <col min="3" max="3" width="100.5703125" style="44" customWidth="1"/>
    <col min="4" max="4" width="23.5703125" style="44" customWidth="1"/>
    <col min="5" max="16384" width="11" style="44"/>
  </cols>
  <sheetData>
    <row r="1" spans="1:4" s="51" customFormat="1" ht="32.25" customHeight="1" x14ac:dyDescent="0.2">
      <c r="A1" s="50" t="s">
        <v>87</v>
      </c>
      <c r="B1" s="50" t="s">
        <v>88</v>
      </c>
      <c r="C1" s="50" t="s">
        <v>7</v>
      </c>
      <c r="D1" s="69"/>
    </row>
    <row r="2" spans="1:4" s="49" customFormat="1" x14ac:dyDescent="0.2">
      <c r="A2" s="49" t="s">
        <v>498</v>
      </c>
      <c r="B2" s="49" t="s">
        <v>500</v>
      </c>
      <c r="C2" s="49" t="s">
        <v>499</v>
      </c>
    </row>
    <row r="3" spans="1:4" s="49" customFormat="1" x14ac:dyDescent="0.2">
      <c r="A3" s="49" t="s">
        <v>520</v>
      </c>
      <c r="C3" s="49" t="s">
        <v>521</v>
      </c>
    </row>
    <row r="4" spans="1:4" s="49" customFormat="1" x14ac:dyDescent="0.2"/>
    <row r="5" spans="1:4" s="49" customFormat="1" x14ac:dyDescent="0.2"/>
    <row r="6" spans="1:4" s="49" customFormat="1" x14ac:dyDescent="0.2"/>
    <row r="7" spans="1:4" s="49" customFormat="1" x14ac:dyDescent="0.2"/>
    <row r="8" spans="1:4" s="49" customFormat="1" x14ac:dyDescent="0.2"/>
    <row r="9" spans="1:4" s="49" customFormat="1" x14ac:dyDescent="0.2"/>
    <row r="10" spans="1:4" s="49" customFormat="1" x14ac:dyDescent="0.2"/>
    <row r="11" spans="1:4" s="49" customFormat="1" x14ac:dyDescent="0.2"/>
    <row r="12" spans="1:4" s="49" customFormat="1" x14ac:dyDescent="0.2"/>
    <row r="13" spans="1:4" s="49" customFormat="1" x14ac:dyDescent="0.2"/>
    <row r="14" spans="1:4" s="49" customFormat="1" x14ac:dyDescent="0.2"/>
    <row r="15" spans="1:4" s="52" customFormat="1" ht="25.15" customHeight="1" x14ac:dyDescent="0.2"/>
    <row r="16" spans="1:4" s="26" customFormat="1" ht="18.75" customHeight="1" x14ac:dyDescent="0.2"/>
    <row r="17" s="53" customFormat="1" ht="44.45" customHeight="1" x14ac:dyDescent="0.2"/>
    <row r="18" s="54" customFormat="1" ht="44.45" customHeight="1" x14ac:dyDescent="0.2"/>
    <row r="19" s="55" customFormat="1" ht="27.2" customHeight="1" x14ac:dyDescent="0.2"/>
    <row r="20" s="55" customFormat="1" x14ac:dyDescent="0.2"/>
    <row r="21" s="55" customFormat="1" x14ac:dyDescent="0.2"/>
    <row r="22" s="55" customFormat="1" x14ac:dyDescent="0.2"/>
    <row r="23" s="55" customFormat="1" x14ac:dyDescent="0.2"/>
    <row r="24" s="55" customFormat="1" x14ac:dyDescent="0.2"/>
    <row r="25" s="55" customFormat="1" x14ac:dyDescent="0.2"/>
    <row r="26" s="55" customFormat="1" x14ac:dyDescent="0.2"/>
    <row r="27" s="55" customFormat="1" x14ac:dyDescent="0.2"/>
    <row r="28" s="55" customFormat="1" x14ac:dyDescent="0.2"/>
    <row r="29" s="55" customFormat="1" x14ac:dyDescent="0.2"/>
    <row r="30" s="55" customFormat="1" x14ac:dyDescent="0.2"/>
    <row r="31" s="56" customFormat="1" x14ac:dyDescent="0.2"/>
    <row r="32" s="56" customFormat="1" x14ac:dyDescent="0.2"/>
    <row r="33" spans="4:4" s="56" customFormat="1" x14ac:dyDescent="0.2"/>
    <row r="34" spans="4:4" s="56" customFormat="1" x14ac:dyDescent="0.2"/>
    <row r="35" spans="4:4" s="57" customFormat="1" x14ac:dyDescent="0.2"/>
    <row r="36" spans="4:4" s="57" customFormat="1" ht="13.15" customHeight="1" x14ac:dyDescent="0.2"/>
    <row r="38" spans="4:4" ht="13.7" customHeight="1" x14ac:dyDescent="0.2"/>
    <row r="40" spans="4:4" x14ac:dyDescent="0.2">
      <c r="D40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Main</vt:lpstr>
      <vt:lpstr>GET</vt:lpstr>
      <vt:lpstr>SET</vt:lpstr>
      <vt:lpstr>CMD</vt:lpstr>
      <vt:lpstr>MODE</vt:lpstr>
      <vt:lpstr>Methods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 Bruno</dc:creator>
  <cp:lastModifiedBy>Pietro Bruno</cp:lastModifiedBy>
  <cp:revision>0</cp:revision>
  <dcterms:created xsi:type="dcterms:W3CDTF">2014-10-02T13:07:32Z</dcterms:created>
  <dcterms:modified xsi:type="dcterms:W3CDTF">2023-01-25T12:51:42Z</dcterms:modified>
</cp:coreProperties>
</file>