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tente\Desktop\astri\VBoxCommon\gitMA\interface-control-document\"/>
    </mc:Choice>
  </mc:AlternateContent>
  <bookViews>
    <workbookView xWindow="765" yWindow="330" windowWidth="20370" windowHeight="10260" tabRatio="266" firstSheet="2" activeTab="2"/>
  </bookViews>
  <sheets>
    <sheet name="Main" sheetId="1" r:id="rId1"/>
    <sheet name="Foglio1" sheetId="6" r:id="rId2"/>
    <sheet name="GET" sheetId="2" r:id="rId3"/>
    <sheet name="SET" sheetId="3" r:id="rId4"/>
    <sheet name="CMD" sheetId="4" r:id="rId5"/>
    <sheet name="MODE" sheetId="5" r:id="rId6"/>
    <sheet name="Methods" sheetId="7" r:id="rId7"/>
    <sheet name="Notes" sheetId="8" r:id="rId8"/>
  </sheets>
  <calcPr calcId="162913" iterateDelta="1E-4" concurrentCalc="0"/>
</workbook>
</file>

<file path=xl/calcChain.xml><?xml version="1.0" encoding="utf-8"?>
<calcChain xmlns="http://schemas.openxmlformats.org/spreadsheetml/2006/main">
  <c r="A17" i="2" l="1"/>
  <c r="A4" i="2"/>
  <c r="A3" i="2"/>
  <c r="A2" i="2"/>
  <c r="A5" i="2"/>
  <c r="A6" i="2"/>
  <c r="A7" i="2"/>
  <c r="A8" i="2"/>
  <c r="A9" i="2"/>
  <c r="A10" i="2"/>
  <c r="A11" i="2"/>
  <c r="A12" i="2"/>
  <c r="A13" i="2"/>
  <c r="A14" i="2"/>
  <c r="A15" i="2"/>
  <c r="A16" i="2"/>
  <c r="A2" i="3"/>
  <c r="A3" i="3"/>
  <c r="A4" i="3"/>
  <c r="A5" i="3"/>
  <c r="A2" i="4"/>
  <c r="A3" i="4"/>
  <c r="A4" i="4"/>
  <c r="A5" i="4"/>
  <c r="A6" i="4"/>
  <c r="A7" i="4"/>
</calcChain>
</file>

<file path=xl/sharedStrings.xml><?xml version="1.0" encoding="utf-8"?>
<sst xmlns="http://schemas.openxmlformats.org/spreadsheetml/2006/main" count="365" uniqueCount="166">
  <si>
    <t>Assembly</t>
  </si>
  <si>
    <t>Description</t>
  </si>
  <si>
    <t>Device Name</t>
  </si>
  <si>
    <t>OPC UA address</t>
  </si>
  <si>
    <t>Beckhoff AMS Net Id</t>
  </si>
  <si>
    <t>Beckhoff AMS Port</t>
  </si>
  <si>
    <t>ICD</t>
  </si>
  <si>
    <t>ICD Date</t>
  </si>
  <si>
    <t>Notes</t>
  </si>
  <si>
    <t>Name of command</t>
  </si>
  <si>
    <t>Actionee</t>
  </si>
  <si>
    <t>Short name</t>
  </si>
  <si>
    <t>ADS variable</t>
  </si>
  <si>
    <t>OPC_UA node</t>
  </si>
  <si>
    <t>OPC UA Data type</t>
  </si>
  <si>
    <t>CMD/MODE value</t>
  </si>
  <si>
    <t>Sampling Interval (s) / ON CHANGE</t>
  </si>
  <si>
    <t>Default value</t>
  </si>
  <si>
    <t>Alarm low</t>
  </si>
  <si>
    <t>Alarm high</t>
  </si>
  <si>
    <t>Withdraw alarm low</t>
  </si>
  <si>
    <t>Withdraw alarm high</t>
  </si>
  <si>
    <t>Unit</t>
  </si>
  <si>
    <t>Operation modes</t>
  </si>
  <si>
    <t>Expected execution time (s)</t>
  </si>
  <si>
    <t>Maximum execution time (s)</t>
  </si>
  <si>
    <t xml:space="preserve"> </t>
  </si>
  <si>
    <t>%</t>
  </si>
  <si>
    <t>int32</t>
  </si>
  <si>
    <t xml:space="preserve"> percentage of coverage cloudy within predefined window</t>
  </si>
  <si>
    <t xml:space="preserve"> percentage of coverage cloudy of the entire sky</t>
  </si>
  <si>
    <t>string</t>
  </si>
  <si>
    <t>double</t>
  </si>
  <si>
    <t>degree</t>
  </si>
  <si>
    <t>int16</t>
  </si>
  <si>
    <t>Auxiliary devices</t>
  </si>
  <si>
    <t>IsMonitored</t>
    <phoneticPr fontId="0" type="noConversion"/>
  </si>
  <si>
    <t>IsArchived</t>
    <phoneticPr fontId="0" type="noConversion"/>
  </si>
  <si>
    <t>yes</t>
    <phoneticPr fontId="0" type="noConversion"/>
  </si>
  <si>
    <t>last revision 18012016</t>
  </si>
  <si>
    <t>ns=2;s=asc_wcld</t>
  </si>
  <si>
    <t>ns=2;s=asc_datime</t>
  </si>
  <si>
    <t>ns=2;s=asc_status</t>
  </si>
  <si>
    <t>:size of the window of the sky to be analyzed</t>
  </si>
  <si>
    <t>The monitor reports the number of errors that has been occurred</t>
  </si>
  <si>
    <t>The monitor reports the information about the required error. The format is (code,origin,class,timestamp) .  Class filed 1: Alarm 2: Error 3:Warning . The timestamp is in UTC format. Origin and Code are available in a separate document.</t>
  </si>
  <si>
    <t>The monitor reports the number of errors that has been recovered</t>
  </si>
  <si>
    <t>boolean</t>
  </si>
  <si>
    <t>false</t>
  </si>
  <si>
    <t>ASC</t>
  </si>
  <si>
    <t>ns=2;s=asc_error_number</t>
  </si>
  <si>
    <t>ns=2;s=asc_error_information</t>
  </si>
  <si>
    <t>ns=2;s=asc_error_recovering</t>
  </si>
  <si>
    <t>ns=2;s=asc_error_number_recovered</t>
  </si>
  <si>
    <t>ns=2;s=asc_error_number_outofrange</t>
  </si>
  <si>
    <t>ns=2;s=asc_inputfname</t>
  </si>
  <si>
    <t>no</t>
  </si>
  <si>
    <t>ns=2;s=asc_outputfname</t>
  </si>
  <si>
    <t>ToASCFile.txt</t>
  </si>
  <si>
    <t>FromASCFile.txt</t>
  </si>
  <si>
    <t>ns=2;s=asc_datapath</t>
  </si>
  <si>
    <t>ASC data path</t>
  </si>
  <si>
    <t>ASC input file name</t>
  </si>
  <si>
    <t>ASC output file name</t>
  </si>
  <si>
    <t>Int32</t>
  </si>
  <si>
    <t>ONLINE</t>
  </si>
  <si>
    <t>Int16</t>
  </si>
  <si>
    <t>This command enables access to the information about the required error.</t>
  </si>
  <si>
    <t>TRUE</t>
  </si>
  <si>
    <t>FALSE</t>
  </si>
  <si>
    <t>This command empties the error buffer and reset all the error informations recorded.</t>
  </si>
  <si>
    <t>ns=2;s=asc_updatestop</t>
  </si>
  <si>
    <t>ns=2;s=asc_updateresume</t>
  </si>
  <si>
    <t>ns=2;s=asc_servershutdown</t>
  </si>
  <si>
    <t>ns=2;s=asc_error_info</t>
  </si>
  <si>
    <t>ns=2;s=asc_error_reset</t>
  </si>
  <si>
    <t>to stop the ASC data update</t>
  </si>
  <si>
    <t>to resume the ASC data update</t>
  </si>
  <si>
    <t>Execute the ASC server shutdown if the value is set to 1</t>
  </si>
  <si>
    <t>--</t>
  </si>
  <si>
    <t>ns=2;s=asc_exec</t>
  </si>
  <si>
    <t>Command to read ASC data on demand</t>
  </si>
  <si>
    <t>ns=2;s=asc_acld</t>
  </si>
  <si>
    <t>ns=2;s=asc_imagename</t>
  </si>
  <si>
    <t>ns=2;s=asc_wnd</t>
  </si>
  <si>
    <t>/data1/ASC_DATA_SCP/request/</t>
  </si>
  <si>
    <t>ns=2;s=asc_ra</t>
  </si>
  <si>
    <t>ns=2;s=asc_dec</t>
  </si>
  <si>
    <t>ICD_ASC_V10_2017_03_09</t>
  </si>
  <si>
    <t>Actor</t>
  </si>
  <si>
    <t>ALL</t>
  </si>
  <si>
    <t>IsMonitored</t>
  </si>
  <si>
    <t>IsArchived</t>
  </si>
  <si>
    <t>AllSkyCamera</t>
  </si>
  <si>
    <t xml:space="preserve"> timestamp at which the ASC image has been processed. The format is: 'YYYYMMDDTHHMMSS' (20130223T234312)</t>
  </si>
  <si>
    <t>The monitor shoasc the lists of error that has been occurred and recovered. (1:True,2:False,...). The False status means that the corresponding error has been recovered.</t>
  </si>
  <si>
    <t xml:space="preserve"> processed image name in the format: AllSkyImage0000020132.FIT</t>
  </si>
  <si>
    <t xml:space="preserve"> value that indicates the current status/error of the ASC device: 0 = no error - device ok 1 = file transfer error 2 = ...
</t>
  </si>
  <si>
    <t>opc.tcp://192.168.100.002:52521/OPCUA/ASTRI_ASC_Server</t>
  </si>
  <si>
    <t>ns=2;s=asc_window_dim</t>
  </si>
  <si>
    <t>Degree</t>
  </si>
  <si>
    <t xml:space="preserve"> window dimension</t>
  </si>
  <si>
    <t>RAt value</t>
  </si>
  <si>
    <t>Dec value</t>
  </si>
  <si>
    <t>ns=2;s=asc_ra_window_coo</t>
  </si>
  <si>
    <t>ns=2;s=asc_dec_window_coo</t>
  </si>
  <si>
    <t xml:space="preserve"> window center ra coordinate</t>
  </si>
  <si>
    <t xml:space="preserve"> window center dec coordinate</t>
  </si>
  <si>
    <t>GO_LOADED</t>
  </si>
  <si>
    <t>INT16</t>
  </si>
  <si>
    <t>GO_ONLINE</t>
  </si>
  <si>
    <t>yes</t>
  </si>
  <si>
    <t>heartbeat (0-86400)</t>
  </si>
  <si>
    <t>ns=2;s=asc_heartbeat</t>
  </si>
  <si>
    <t>ns=2;s=asc_state_transition</t>
  </si>
  <si>
    <t>loaded = no telemetry, no cmds</t>
  </si>
  <si>
    <t>MODE_ASC_GO_LOADED</t>
  </si>
  <si>
    <t>MODE_ASC_GO_ONLINE</t>
  </si>
  <si>
    <t>MODE_ASC_GO_STANDBY</t>
  </si>
  <si>
    <t>GO_STANDBY</t>
  </si>
  <si>
    <t>loaded</t>
  </si>
  <si>
    <t>online</t>
  </si>
  <si>
    <t>STANDBY</t>
  </si>
  <si>
    <t>online = telemetry , cmds</t>
  </si>
  <si>
    <t>standby = telemetry, no cmds</t>
  </si>
  <si>
    <t>10.0</t>
  </si>
  <si>
    <t>0.0</t>
  </si>
  <si>
    <t>Sampling Interval (s)</t>
  </si>
  <si>
    <t>EngGUI</t>
  </si>
  <si>
    <t>OpGUI</t>
  </si>
  <si>
    <t>WCLD</t>
  </si>
  <si>
    <t>WINDOW_DIM</t>
  </si>
  <si>
    <t>RA_WINDOW_COO</t>
  </si>
  <si>
    <t>DEC_WINDOW_COO</t>
  </si>
  <si>
    <t>ACLD</t>
  </si>
  <si>
    <t>IMAGENAME</t>
  </si>
  <si>
    <t>DATIME</t>
  </si>
  <si>
    <t>STATUS</t>
  </si>
  <si>
    <t>INPUTFNAME</t>
  </si>
  <si>
    <t>OUTPUTFNAME</t>
  </si>
  <si>
    <t>ERROR_NUMBER</t>
  </si>
  <si>
    <t>ERROR_INFORMATION</t>
  </si>
  <si>
    <t>ERROR_RECOVERING</t>
  </si>
  <si>
    <t>ERROR_NUMBER_RECOVERED</t>
  </si>
  <si>
    <t>ERROR_NUMBER_OUTOFRANGE</t>
  </si>
  <si>
    <t>HEARTBEAT</t>
  </si>
  <si>
    <t>RA</t>
  </si>
  <si>
    <t>DEC</t>
  </si>
  <si>
    <t>WND</t>
  </si>
  <si>
    <t>DATAPATH</t>
  </si>
  <si>
    <t>EXEC</t>
  </si>
  <si>
    <t>UPDATESTOP</t>
  </si>
  <si>
    <t>UPDATERESUME</t>
  </si>
  <si>
    <t>SERVERSHUTDOWN</t>
  </si>
  <si>
    <t>ERROR_INFO</t>
  </si>
  <si>
    <t>ERROR_RESET</t>
  </si>
  <si>
    <t>MethodName</t>
  </si>
  <si>
    <t>MethodName_NodeId</t>
  </si>
  <si>
    <t>InputArgs</t>
  </si>
  <si>
    <t>InputArgs_NodeId</t>
  </si>
  <si>
    <t>OutArgs</t>
  </si>
  <si>
    <t>OutArgs_NodeId</t>
  </si>
  <si>
    <t>Date</t>
  </si>
  <si>
    <t>Version</t>
  </si>
  <si>
    <t>changed to new ICD format</t>
  </si>
  <si>
    <t>V20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</si>
</sst>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m/d/yyyy"/>
  </numFmts>
  <fonts count="13" x14ac:knownFonts="1">
    <font>
      <sz val="10"/>
      <color indexed="8"/>
      <name val="Arial"/>
      <family val="2"/>
    </font>
    <font>
      <sz val="10"/>
      <name val="Arial"/>
      <family val="2"/>
    </font>
    <font>
      <sz val="10"/>
      <color indexed="8"/>
      <name val="Calibri"/>
      <family val="2"/>
    </font>
    <font>
      <b/>
      <sz val="10"/>
      <color indexed="8"/>
      <name val="Calibri"/>
      <family val="2"/>
    </font>
    <font>
      <sz val="10"/>
      <color indexed="63"/>
      <name val="Calibri"/>
      <family val="2"/>
    </font>
    <font>
      <sz val="9"/>
      <color indexed="8"/>
      <name val="Calibri"/>
      <family val="2"/>
    </font>
    <font>
      <sz val="10"/>
      <name val="Calibri"/>
      <family val="2"/>
    </font>
    <font>
      <sz val="10"/>
      <color rgb="FF000000"/>
      <name val="Calibri"/>
    </font>
    <font>
      <sz val="10"/>
      <color rgb="FF000000"/>
      <name val="Calibri"/>
      <family val="2"/>
    </font>
    <font>
      <sz val="9"/>
      <color rgb="FF000000"/>
      <name val="Calibri"/>
      <family val="2"/>
    </font>
    <font>
      <sz val="9"/>
      <color rgb="FF000000"/>
      <name val="Calibri"/>
      <family val="2"/>
      <charset val="1"/>
    </font>
    <font>
      <sz val="10"/>
      <color rgb="FF000000"/>
      <name val="Calibri"/>
      <family val="2"/>
      <charset val="1"/>
    </font>
    <font>
      <b/>
      <sz val="10"/>
      <color indexed="8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indexed="42"/>
        <bgColor indexed="31"/>
      </patternFill>
    </fill>
    <fill>
      <patternFill patternType="solid">
        <fgColor theme="6" tint="0.59999389629810485"/>
        <bgColor indexed="31"/>
      </patternFill>
    </fill>
    <fill>
      <patternFill patternType="solid">
        <fgColor theme="6" tint="0.39997558519241921"/>
        <bgColor indexed="31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9" tint="0.79998168889431442"/>
        <bgColor indexed="31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3" tint="0.79998168889431442"/>
        <bgColor indexed="64"/>
      </patternFill>
    </fill>
  </fills>
  <borders count="5">
    <border>
      <left/>
      <right/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0" fillId="2" borderId="1" xfId="0" applyFont="1" applyFill="1" applyBorder="1"/>
    <xf numFmtId="0" fontId="0" fillId="2" borderId="1" xfId="0" applyFont="1" applyFill="1" applyBorder="1" applyAlignment="1">
      <alignment wrapText="1"/>
    </xf>
    <xf numFmtId="0" fontId="1" fillId="0" borderId="1" xfId="0" applyFont="1" applyBorder="1" applyAlignment="1">
      <alignment horizontal="left"/>
    </xf>
    <xf numFmtId="0" fontId="0" fillId="0" borderId="1" xfId="0" applyFont="1" applyBorder="1" applyAlignment="1">
      <alignment horizontal="left" wrapText="1"/>
    </xf>
    <xf numFmtId="0" fontId="0" fillId="0" borderId="1" xfId="0" applyFont="1" applyBorder="1" applyAlignment="1">
      <alignment horizontal="left"/>
    </xf>
    <xf numFmtId="164" fontId="0" fillId="0" borderId="1" xfId="0" applyNumberFormat="1" applyFont="1" applyBorder="1" applyAlignment="1">
      <alignment horizontal="left"/>
    </xf>
    <xf numFmtId="164" fontId="0" fillId="0" borderId="1" xfId="0" applyNumberFormat="1" applyBorder="1" applyAlignment="1">
      <alignment wrapText="1"/>
    </xf>
    <xf numFmtId="0" fontId="2" fillId="0" borderId="1" xfId="0" applyFont="1" applyBorder="1" applyAlignment="1">
      <alignment vertical="center"/>
    </xf>
    <xf numFmtId="0" fontId="2" fillId="0" borderId="1" xfId="0" applyFont="1" applyBorder="1"/>
    <xf numFmtId="0" fontId="3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vertical="center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center"/>
    </xf>
    <xf numFmtId="0" fontId="8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/>
    <xf numFmtId="0" fontId="2" fillId="0" borderId="2" xfId="0" applyFont="1" applyBorder="1" applyAlignment="1">
      <alignment horizontal="left" vertical="center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/>
    </xf>
    <xf numFmtId="0" fontId="2" fillId="0" borderId="1" xfId="0" applyFont="1" applyBorder="1" applyAlignment="1">
      <alignment horizontal="center" vertical="top"/>
    </xf>
    <xf numFmtId="0" fontId="2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2" fillId="0" borderId="1" xfId="0" quotePrefix="1" applyFont="1" applyBorder="1" applyAlignment="1">
      <alignment horizontal="center" vertical="top" wrapText="1"/>
    </xf>
    <xf numFmtId="0" fontId="0" fillId="0" borderId="0" xfId="0" applyAlignment="1">
      <alignment horizontal="center" vertical="top"/>
    </xf>
    <xf numFmtId="0" fontId="6" fillId="0" borderId="1" xfId="0" applyFont="1" applyBorder="1" applyAlignment="1">
      <alignment horizontal="center" vertical="top" wrapText="1"/>
    </xf>
    <xf numFmtId="0" fontId="0" fillId="0" borderId="0" xfId="0" applyFont="1" applyAlignment="1">
      <alignment horizontal="center" vertical="top"/>
    </xf>
    <xf numFmtId="0" fontId="1" fillId="0" borderId="0" xfId="0" applyFont="1" applyAlignment="1">
      <alignment horizontal="center" vertical="top" wrapText="1"/>
    </xf>
    <xf numFmtId="0" fontId="0" fillId="0" borderId="1" xfId="0" applyBorder="1" applyAlignment="1">
      <alignment horizontal="center" vertical="top"/>
    </xf>
    <xf numFmtId="0" fontId="3" fillId="0" borderId="1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3" fontId="2" fillId="0" borderId="1" xfId="0" applyNumberFormat="1" applyFont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1" xfId="0" applyBorder="1" applyAlignment="1">
      <alignment vertical="center"/>
    </xf>
    <xf numFmtId="0" fontId="1" fillId="0" borderId="1" xfId="0" applyFont="1" applyBorder="1" applyAlignment="1">
      <alignment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3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0" fontId="0" fillId="0" borderId="0" xfId="0" applyAlignment="1">
      <alignment horizontal="left" vertical="center"/>
    </xf>
    <xf numFmtId="49" fontId="3" fillId="3" borderId="3" xfId="0" applyNumberFormat="1" applyFont="1" applyFill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49" fontId="11" fillId="0" borderId="2" xfId="0" applyNumberFormat="1" applyFont="1" applyBorder="1" applyAlignment="1">
      <alignment horizontal="center" vertical="center"/>
    </xf>
    <xf numFmtId="49" fontId="11" fillId="0" borderId="2" xfId="0" applyNumberFormat="1" applyFont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 wrapText="1"/>
    </xf>
    <xf numFmtId="0" fontId="3" fillId="4" borderId="3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12" fillId="5" borderId="0" xfId="0" applyFont="1" applyFill="1" applyAlignment="1">
      <alignment vertical="center" wrapText="1"/>
    </xf>
    <xf numFmtId="0" fontId="0" fillId="5" borderId="0" xfId="0" applyFill="1"/>
    <xf numFmtId="0" fontId="3" fillId="6" borderId="1" xfId="0" applyFont="1" applyFill="1" applyBorder="1" applyAlignment="1">
      <alignment horizontal="center" vertical="center" wrapText="1"/>
    </xf>
    <xf numFmtId="0" fontId="3" fillId="7" borderId="1" xfId="0" applyFont="1" applyFill="1" applyBorder="1" applyAlignment="1">
      <alignment horizontal="center" vertical="center" wrapText="1"/>
    </xf>
    <xf numFmtId="0" fontId="3" fillId="7" borderId="1" xfId="0" applyFont="1" applyFill="1" applyBorder="1" applyAlignment="1">
      <alignment horizontal="center" vertical="center"/>
    </xf>
    <xf numFmtId="0" fontId="0" fillId="8" borderId="1" xfId="0" applyFill="1" applyBorder="1" applyAlignment="1">
      <alignment horizontal="center" vertical="center"/>
    </xf>
    <xf numFmtId="0" fontId="0" fillId="9" borderId="0" xfId="0" applyFill="1" applyAlignment="1">
      <alignment horizontal="center" vertical="center"/>
    </xf>
    <xf numFmtId="0" fontId="0" fillId="10" borderId="0" xfId="0" applyFill="1" applyAlignment="1">
      <alignment horizontal="center" vertical="center"/>
    </xf>
    <xf numFmtId="0" fontId="0" fillId="11" borderId="0" xfId="0" applyFill="1" applyAlignment="1">
      <alignment horizontal="center" vertical="center"/>
    </xf>
    <xf numFmtId="15" fontId="0" fillId="8" borderId="1" xfId="0" applyNumberFormat="1" applyFill="1" applyBorder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D6E3B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13739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"/>
  <sheetViews>
    <sheetView zoomScale="75" zoomScaleNormal="75" workbookViewId="0">
      <selection sqref="A1:XFD1"/>
    </sheetView>
  </sheetViews>
  <sheetFormatPr defaultColWidth="10" defaultRowHeight="12" customHeight="1" x14ac:dyDescent="0.2"/>
  <cols>
    <col min="1" max="1" width="17.28515625" style="1" customWidth="1"/>
    <col min="2" max="2" width="52" style="2" customWidth="1"/>
    <col min="3" max="3" width="33.28515625" style="1" customWidth="1"/>
    <col min="4" max="4" width="60.5703125" style="1" customWidth="1"/>
    <col min="5" max="6" width="20.140625" style="1" customWidth="1"/>
    <col min="7" max="7" width="31.5703125" style="1" customWidth="1"/>
    <col min="8" max="8" width="10.85546875" style="1" customWidth="1"/>
    <col min="9" max="13" width="10" style="1"/>
    <col min="14" max="14" width="9.85546875" style="1" customWidth="1"/>
    <col min="15" max="15" width="9.28515625" style="1" customWidth="1"/>
    <col min="16" max="16384" width="10" style="1"/>
  </cols>
  <sheetData>
    <row r="1" spans="1:8" ht="24.95" customHeight="1" x14ac:dyDescent="0.2">
      <c r="A1" s="3" t="s">
        <v>0</v>
      </c>
      <c r="B1" s="4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</row>
    <row r="2" spans="1:8" s="7" customFormat="1" ht="63" customHeight="1" x14ac:dyDescent="0.2">
      <c r="A2" s="5" t="s">
        <v>49</v>
      </c>
      <c r="B2" s="6" t="s">
        <v>93</v>
      </c>
      <c r="C2" s="7" t="s">
        <v>35</v>
      </c>
      <c r="D2" s="7" t="s">
        <v>98</v>
      </c>
      <c r="G2" s="7" t="s">
        <v>88</v>
      </c>
      <c r="H2" s="8">
        <v>41820</v>
      </c>
    </row>
    <row r="3" spans="1:8" ht="18.95" customHeight="1" x14ac:dyDescent="0.2">
      <c r="A3" s="1" t="s">
        <v>8</v>
      </c>
      <c r="B3" s="9" t="s">
        <v>39</v>
      </c>
    </row>
  </sheetData>
  <sheetProtection selectLockedCells="1" selectUnlockedCells="1"/>
  <pageMargins left="0.78749999999999998" right="0.78749999999999998" top="0.98402777777777772" bottom="0.98402777777777772" header="0.51180555555555551" footer="0.51180555555555551"/>
  <pageSetup paperSize="9" firstPageNumber="0" orientation="portrait" horizontalDpi="300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65"/>
  <sheetViews>
    <sheetView tabSelected="1" workbookViewId="0">
      <selection activeCell="E1" sqref="E1:E1048576"/>
    </sheetView>
  </sheetViews>
  <sheetFormatPr defaultColWidth="17.140625" defaultRowHeight="12.75" customHeight="1" x14ac:dyDescent="0.2"/>
  <cols>
    <col min="1" max="1" width="45.140625" style="21" customWidth="1"/>
    <col min="2" max="2" width="16.5703125" style="21" customWidth="1"/>
    <col min="3" max="3" width="35.7109375" style="21" customWidth="1"/>
    <col min="4" max="4" width="11.7109375" style="21" customWidth="1"/>
    <col min="5" max="5" width="31.5703125" style="21" customWidth="1"/>
    <col min="6" max="8" width="16.5703125" style="21" customWidth="1"/>
    <col min="9" max="9" width="26.140625" style="21" customWidth="1"/>
    <col min="10" max="11" width="16.5703125" style="21" customWidth="1"/>
    <col min="12" max="19" width="17.140625" style="21"/>
    <col min="20" max="21" width="14.5703125" style="60" customWidth="1"/>
    <col min="22" max="22" width="82" style="10" customWidth="1"/>
    <col min="23" max="16384" width="17.140625" style="11"/>
  </cols>
  <sheetData>
    <row r="1" spans="1:22" s="13" customFormat="1" ht="32.25" customHeight="1" x14ac:dyDescent="0.2">
      <c r="A1" s="12" t="s">
        <v>9</v>
      </c>
      <c r="B1" s="12" t="s">
        <v>2</v>
      </c>
      <c r="C1" s="12" t="s">
        <v>11</v>
      </c>
      <c r="D1" s="12" t="s">
        <v>12</v>
      </c>
      <c r="E1" s="12" t="s">
        <v>13</v>
      </c>
      <c r="F1" s="12" t="s">
        <v>14</v>
      </c>
      <c r="G1" s="12" t="s">
        <v>15</v>
      </c>
      <c r="H1" s="12" t="s">
        <v>127</v>
      </c>
      <c r="I1" s="12" t="s">
        <v>17</v>
      </c>
      <c r="J1" s="12" t="s">
        <v>18</v>
      </c>
      <c r="K1" s="12" t="s">
        <v>19</v>
      </c>
      <c r="L1" s="12" t="s">
        <v>20</v>
      </c>
      <c r="M1" s="12" t="s">
        <v>21</v>
      </c>
      <c r="N1" s="12" t="s">
        <v>22</v>
      </c>
      <c r="O1" s="12" t="s">
        <v>23</v>
      </c>
      <c r="P1" s="12" t="s">
        <v>24</v>
      </c>
      <c r="Q1" s="12" t="s">
        <v>25</v>
      </c>
      <c r="R1" s="12" t="s">
        <v>36</v>
      </c>
      <c r="S1" s="12" t="s">
        <v>37</v>
      </c>
      <c r="T1" s="58" t="s">
        <v>128</v>
      </c>
      <c r="U1" s="58" t="s">
        <v>129</v>
      </c>
      <c r="V1" s="12" t="s">
        <v>1</v>
      </c>
    </row>
    <row r="2" spans="1:22" s="18" customFormat="1" ht="20.25" customHeight="1" x14ac:dyDescent="0.2">
      <c r="A2" s="16" t="str">
        <f t="shared" ref="A2:A4" si="0">CONCATENATE("GET_", B2,"_",C2)</f>
        <v>GET_ASC_WCLD</v>
      </c>
      <c r="B2" s="17" t="s">
        <v>49</v>
      </c>
      <c r="C2" s="19" t="s">
        <v>130</v>
      </c>
      <c r="D2" s="21"/>
      <c r="E2" s="19" t="s">
        <v>40</v>
      </c>
      <c r="F2" s="19" t="s">
        <v>28</v>
      </c>
      <c r="G2" s="21"/>
      <c r="H2" s="17">
        <v>300</v>
      </c>
      <c r="I2" s="21"/>
      <c r="J2" s="17">
        <v>0</v>
      </c>
      <c r="K2" s="19">
        <v>100</v>
      </c>
      <c r="L2" s="17"/>
      <c r="M2" s="17"/>
      <c r="N2" s="19" t="s">
        <v>27</v>
      </c>
      <c r="O2" s="17"/>
      <c r="P2" s="17">
        <v>1</v>
      </c>
      <c r="Q2" s="17">
        <v>1</v>
      </c>
      <c r="R2" s="22" t="s">
        <v>38</v>
      </c>
      <c r="S2" s="22" t="s">
        <v>38</v>
      </c>
      <c r="T2" s="59"/>
      <c r="U2" s="59"/>
      <c r="V2" s="20" t="s">
        <v>29</v>
      </c>
    </row>
    <row r="3" spans="1:22" s="18" customFormat="1" ht="20.25" customHeight="1" x14ac:dyDescent="0.2">
      <c r="A3" s="16" t="str">
        <f t="shared" si="0"/>
        <v>GET_ASC_WINDOW_DIM</v>
      </c>
      <c r="B3" s="17" t="s">
        <v>49</v>
      </c>
      <c r="C3" s="19" t="s">
        <v>131</v>
      </c>
      <c r="D3" s="21"/>
      <c r="E3" s="19" t="s">
        <v>99</v>
      </c>
      <c r="F3" s="19" t="s">
        <v>28</v>
      </c>
      <c r="G3" s="21"/>
      <c r="H3" s="17">
        <v>300</v>
      </c>
      <c r="I3" s="21">
        <v>-1</v>
      </c>
      <c r="J3" s="17"/>
      <c r="K3" s="19"/>
      <c r="L3" s="17"/>
      <c r="M3" s="17"/>
      <c r="N3" s="19" t="s">
        <v>100</v>
      </c>
      <c r="O3" s="17"/>
      <c r="P3" s="17">
        <v>1</v>
      </c>
      <c r="Q3" s="17">
        <v>1</v>
      </c>
      <c r="R3" s="22" t="s">
        <v>38</v>
      </c>
      <c r="S3" s="22" t="s">
        <v>38</v>
      </c>
      <c r="T3" s="59"/>
      <c r="U3" s="21"/>
      <c r="V3" s="20" t="s">
        <v>101</v>
      </c>
    </row>
    <row r="4" spans="1:22" s="18" customFormat="1" ht="20.25" customHeight="1" x14ac:dyDescent="0.2">
      <c r="A4" s="16" t="str">
        <f t="shared" si="0"/>
        <v>GET_ASC_RA_WINDOW_COO</v>
      </c>
      <c r="B4" s="17" t="s">
        <v>49</v>
      </c>
      <c r="C4" s="19" t="s">
        <v>132</v>
      </c>
      <c r="D4" s="21"/>
      <c r="E4" s="19" t="s">
        <v>104</v>
      </c>
      <c r="F4" s="19" t="s">
        <v>32</v>
      </c>
      <c r="G4" s="21"/>
      <c r="H4" s="17">
        <v>300</v>
      </c>
      <c r="I4" s="21"/>
      <c r="J4" s="17"/>
      <c r="K4" s="19"/>
      <c r="L4" s="17"/>
      <c r="M4" s="17"/>
      <c r="N4" s="19" t="s">
        <v>100</v>
      </c>
      <c r="O4" s="17"/>
      <c r="P4" s="17">
        <v>1</v>
      </c>
      <c r="Q4" s="17">
        <v>1</v>
      </c>
      <c r="R4" s="22" t="s">
        <v>38</v>
      </c>
      <c r="S4" s="22" t="s">
        <v>38</v>
      </c>
      <c r="T4" s="59"/>
      <c r="U4" s="59"/>
      <c r="V4" s="20" t="s">
        <v>106</v>
      </c>
    </row>
    <row r="5" spans="1:22" s="18" customFormat="1" ht="20.25" customHeight="1" x14ac:dyDescent="0.2">
      <c r="A5" s="16" t="str">
        <f t="shared" ref="A5:A17" si="1">CONCATENATE("GET_", B5,"_",C5)</f>
        <v>GET_ASC_DEC_WINDOW_COO</v>
      </c>
      <c r="B5" s="17" t="s">
        <v>49</v>
      </c>
      <c r="C5" s="19" t="s">
        <v>133</v>
      </c>
      <c r="D5" s="21"/>
      <c r="E5" s="19" t="s">
        <v>105</v>
      </c>
      <c r="F5" s="19" t="s">
        <v>32</v>
      </c>
      <c r="G5" s="21"/>
      <c r="H5" s="17">
        <v>300</v>
      </c>
      <c r="I5" s="21"/>
      <c r="J5" s="17"/>
      <c r="K5" s="19"/>
      <c r="L5" s="17"/>
      <c r="M5" s="17"/>
      <c r="N5" s="19" t="s">
        <v>100</v>
      </c>
      <c r="O5" s="17"/>
      <c r="P5" s="17">
        <v>1</v>
      </c>
      <c r="Q5" s="17">
        <v>1</v>
      </c>
      <c r="R5" s="22" t="s">
        <v>38</v>
      </c>
      <c r="S5" s="22" t="s">
        <v>38</v>
      </c>
      <c r="T5" s="59"/>
      <c r="U5" s="59"/>
      <c r="V5" s="20" t="s">
        <v>107</v>
      </c>
    </row>
    <row r="6" spans="1:22" s="18" customFormat="1" ht="20.25" customHeight="1" x14ac:dyDescent="0.2">
      <c r="A6" s="16" t="str">
        <f t="shared" si="1"/>
        <v>GET_ASC_ACLD</v>
      </c>
      <c r="B6" s="17" t="s">
        <v>49</v>
      </c>
      <c r="C6" s="19" t="s">
        <v>134</v>
      </c>
      <c r="D6" s="21"/>
      <c r="E6" s="19" t="s">
        <v>82</v>
      </c>
      <c r="F6" s="19" t="s">
        <v>28</v>
      </c>
      <c r="G6" s="21"/>
      <c r="H6" s="17">
        <v>300</v>
      </c>
      <c r="I6" s="21"/>
      <c r="J6" s="17">
        <v>0</v>
      </c>
      <c r="K6" s="19">
        <v>100</v>
      </c>
      <c r="L6" s="17"/>
      <c r="M6" s="17"/>
      <c r="N6" s="19" t="s">
        <v>27</v>
      </c>
      <c r="O6" s="17"/>
      <c r="P6" s="17">
        <v>1</v>
      </c>
      <c r="Q6" s="17">
        <v>1</v>
      </c>
      <c r="R6" s="22" t="s">
        <v>38</v>
      </c>
      <c r="S6" s="22" t="s">
        <v>38</v>
      </c>
      <c r="T6" s="59"/>
      <c r="U6" s="59"/>
      <c r="V6" s="20" t="s">
        <v>30</v>
      </c>
    </row>
    <row r="7" spans="1:22" s="18" customFormat="1" ht="20.25" customHeight="1" x14ac:dyDescent="0.2">
      <c r="A7" s="16" t="str">
        <f t="shared" si="1"/>
        <v>GET_ASC_IMAGENAME</v>
      </c>
      <c r="B7" s="17" t="s">
        <v>49</v>
      </c>
      <c r="C7" s="19" t="s">
        <v>135</v>
      </c>
      <c r="D7" s="21"/>
      <c r="E7" s="19" t="s">
        <v>83</v>
      </c>
      <c r="F7" s="19" t="s">
        <v>31</v>
      </c>
      <c r="G7" s="21"/>
      <c r="H7" s="17">
        <v>300</v>
      </c>
      <c r="I7" s="21"/>
      <c r="J7" s="17" t="s">
        <v>26</v>
      </c>
      <c r="K7" s="17" t="s">
        <v>26</v>
      </c>
      <c r="L7" s="17"/>
      <c r="M7" s="17"/>
      <c r="N7" s="19" t="s">
        <v>26</v>
      </c>
      <c r="O7" s="17"/>
      <c r="P7" s="17">
        <v>1</v>
      </c>
      <c r="Q7" s="17">
        <v>1</v>
      </c>
      <c r="R7" s="22" t="s">
        <v>38</v>
      </c>
      <c r="S7" s="22" t="s">
        <v>38</v>
      </c>
      <c r="T7" s="59"/>
      <c r="U7" s="59"/>
      <c r="V7" s="20" t="s">
        <v>96</v>
      </c>
    </row>
    <row r="8" spans="1:22" s="18" customFormat="1" ht="20.25" customHeight="1" x14ac:dyDescent="0.2">
      <c r="A8" s="16" t="str">
        <f t="shared" si="1"/>
        <v>GET_ASC_DATIME</v>
      </c>
      <c r="B8" s="17" t="s">
        <v>49</v>
      </c>
      <c r="C8" s="19" t="s">
        <v>136</v>
      </c>
      <c r="D8" s="21"/>
      <c r="E8" s="19" t="s">
        <v>41</v>
      </c>
      <c r="F8" s="19" t="s">
        <v>31</v>
      </c>
      <c r="G8" s="21"/>
      <c r="H8" s="17">
        <v>300</v>
      </c>
      <c r="I8" s="21"/>
      <c r="J8" s="17" t="s">
        <v>26</v>
      </c>
      <c r="K8" s="17" t="s">
        <v>26</v>
      </c>
      <c r="L8" s="17"/>
      <c r="M8" s="17"/>
      <c r="N8" s="19" t="s">
        <v>26</v>
      </c>
      <c r="O8" s="17"/>
      <c r="P8" s="17">
        <v>1</v>
      </c>
      <c r="Q8" s="17">
        <v>1</v>
      </c>
      <c r="R8" s="22" t="s">
        <v>38</v>
      </c>
      <c r="S8" s="22" t="s">
        <v>38</v>
      </c>
      <c r="T8" s="59"/>
      <c r="U8" s="59"/>
      <c r="V8" s="20" t="s">
        <v>94</v>
      </c>
    </row>
    <row r="9" spans="1:22" s="18" customFormat="1" ht="55.9" customHeight="1" x14ac:dyDescent="0.2">
      <c r="A9" s="16" t="str">
        <f t="shared" si="1"/>
        <v>GET_ASC_STATUS</v>
      </c>
      <c r="B9" s="17" t="s">
        <v>49</v>
      </c>
      <c r="C9" s="19" t="s">
        <v>137</v>
      </c>
      <c r="D9" s="21"/>
      <c r="E9" s="19" t="s">
        <v>42</v>
      </c>
      <c r="F9" s="19" t="s">
        <v>28</v>
      </c>
      <c r="G9" s="21"/>
      <c r="H9" s="17">
        <v>300</v>
      </c>
      <c r="I9" s="21"/>
      <c r="J9" s="17">
        <v>0</v>
      </c>
      <c r="K9" s="17">
        <v>99</v>
      </c>
      <c r="L9" s="17"/>
      <c r="M9" s="17"/>
      <c r="N9" s="19" t="s">
        <v>26</v>
      </c>
      <c r="O9" s="17"/>
      <c r="P9" s="17">
        <v>1</v>
      </c>
      <c r="Q9" s="17">
        <v>1</v>
      </c>
      <c r="R9" s="22" t="s">
        <v>38</v>
      </c>
      <c r="S9" s="22" t="s">
        <v>38</v>
      </c>
      <c r="T9" s="59"/>
      <c r="U9" s="59"/>
      <c r="V9" s="20" t="s">
        <v>97</v>
      </c>
    </row>
    <row r="10" spans="1:22" s="18" customFormat="1" ht="20.25" customHeight="1" x14ac:dyDescent="0.2">
      <c r="A10" s="16" t="str">
        <f t="shared" si="1"/>
        <v>GET_ASC_INPUTFNAME</v>
      </c>
      <c r="B10" s="17" t="s">
        <v>49</v>
      </c>
      <c r="C10" s="19" t="s">
        <v>138</v>
      </c>
      <c r="D10" s="21"/>
      <c r="E10" s="19" t="s">
        <v>55</v>
      </c>
      <c r="F10" s="19" t="s">
        <v>31</v>
      </c>
      <c r="H10" s="17">
        <v>300</v>
      </c>
      <c r="I10" s="21" t="s">
        <v>59</v>
      </c>
      <c r="J10" s="17" t="s">
        <v>26</v>
      </c>
      <c r="K10" s="17" t="s">
        <v>26</v>
      </c>
      <c r="L10" s="17"/>
      <c r="M10" s="17"/>
      <c r="N10" s="19" t="s">
        <v>26</v>
      </c>
      <c r="O10" s="17"/>
      <c r="P10" s="17">
        <v>1</v>
      </c>
      <c r="Q10" s="17">
        <v>1</v>
      </c>
      <c r="R10" s="22" t="s">
        <v>56</v>
      </c>
      <c r="S10" s="22" t="s">
        <v>56</v>
      </c>
      <c r="T10" s="59"/>
      <c r="U10" s="59"/>
      <c r="V10" s="20" t="s">
        <v>62</v>
      </c>
    </row>
    <row r="11" spans="1:22" s="18" customFormat="1" ht="20.25" customHeight="1" x14ac:dyDescent="0.2">
      <c r="A11" s="16" t="str">
        <f t="shared" si="1"/>
        <v>GET_ASC_OUTPUTFNAME</v>
      </c>
      <c r="B11" s="17" t="s">
        <v>49</v>
      </c>
      <c r="C11" s="19" t="s">
        <v>139</v>
      </c>
      <c r="D11" s="21"/>
      <c r="E11" s="19" t="s">
        <v>57</v>
      </c>
      <c r="F11" s="19" t="s">
        <v>31</v>
      </c>
      <c r="H11" s="17">
        <v>300</v>
      </c>
      <c r="I11" s="21" t="s">
        <v>58</v>
      </c>
      <c r="J11" s="17" t="s">
        <v>26</v>
      </c>
      <c r="K11" s="17" t="s">
        <v>26</v>
      </c>
      <c r="L11" s="17"/>
      <c r="M11" s="17"/>
      <c r="N11" s="19" t="s">
        <v>26</v>
      </c>
      <c r="O11" s="17"/>
      <c r="P11" s="17">
        <v>1</v>
      </c>
      <c r="Q11" s="17">
        <v>1</v>
      </c>
      <c r="R11" s="22" t="s">
        <v>56</v>
      </c>
      <c r="S11" s="22" t="s">
        <v>56</v>
      </c>
      <c r="T11" s="59"/>
      <c r="U11" s="59"/>
      <c r="V11" s="20" t="s">
        <v>63</v>
      </c>
    </row>
    <row r="12" spans="1:22" s="26" customFormat="1" ht="30.6" customHeight="1" x14ac:dyDescent="0.2">
      <c r="A12" s="23" t="str">
        <f t="shared" si="1"/>
        <v>GET_ASC_ERROR_NUMBER</v>
      </c>
      <c r="B12" s="17" t="s">
        <v>49</v>
      </c>
      <c r="C12" s="24" t="s">
        <v>140</v>
      </c>
      <c r="D12" s="21"/>
      <c r="E12" s="22" t="s">
        <v>50</v>
      </c>
      <c r="F12" s="22" t="s">
        <v>32</v>
      </c>
      <c r="G12" s="21"/>
      <c r="H12" s="22">
        <v>5</v>
      </c>
      <c r="I12" s="21" t="s">
        <v>126</v>
      </c>
      <c r="J12" s="22"/>
      <c r="K12" s="22"/>
      <c r="L12" s="22"/>
      <c r="M12" s="22"/>
      <c r="N12" s="22"/>
      <c r="O12" s="22"/>
      <c r="P12" s="22">
        <v>1</v>
      </c>
      <c r="Q12" s="22">
        <v>2</v>
      </c>
      <c r="R12" s="22" t="s">
        <v>38</v>
      </c>
      <c r="S12" s="22" t="s">
        <v>38</v>
      </c>
      <c r="T12" s="59"/>
      <c r="U12" s="59"/>
      <c r="V12" s="25" t="s">
        <v>44</v>
      </c>
    </row>
    <row r="13" spans="1:22" s="26" customFormat="1" ht="34.9" customHeight="1" x14ac:dyDescent="0.2">
      <c r="A13" s="23" t="str">
        <f t="shared" si="1"/>
        <v>GET_ASC_ERROR_INFORMATION</v>
      </c>
      <c r="B13" s="17" t="s">
        <v>49</v>
      </c>
      <c r="C13" s="24" t="s">
        <v>141</v>
      </c>
      <c r="D13" s="21"/>
      <c r="E13" s="22" t="s">
        <v>51</v>
      </c>
      <c r="F13" s="22" t="s">
        <v>31</v>
      </c>
      <c r="G13" s="21"/>
      <c r="H13" s="22">
        <v>5</v>
      </c>
      <c r="I13" s="21"/>
      <c r="J13" s="22"/>
      <c r="K13" s="22"/>
      <c r="L13" s="22"/>
      <c r="M13" s="22"/>
      <c r="N13" s="22"/>
      <c r="O13" s="22"/>
      <c r="P13" s="22">
        <v>1</v>
      </c>
      <c r="Q13" s="22">
        <v>2</v>
      </c>
      <c r="R13" s="22" t="s">
        <v>38</v>
      </c>
      <c r="S13" s="22" t="s">
        <v>38</v>
      </c>
      <c r="T13" s="59"/>
      <c r="U13" s="59"/>
      <c r="V13" s="25" t="s">
        <v>45</v>
      </c>
    </row>
    <row r="14" spans="1:22" s="26" customFormat="1" ht="34.9" customHeight="1" x14ac:dyDescent="0.2">
      <c r="A14" s="23" t="str">
        <f t="shared" si="1"/>
        <v>GET_ASC_ERROR_RECOVERING</v>
      </c>
      <c r="B14" s="17" t="s">
        <v>49</v>
      </c>
      <c r="C14" s="24" t="s">
        <v>142</v>
      </c>
      <c r="D14" s="21"/>
      <c r="E14" s="22" t="s">
        <v>52</v>
      </c>
      <c r="F14" s="22" t="s">
        <v>31</v>
      </c>
      <c r="G14" s="21"/>
      <c r="H14" s="22">
        <v>5</v>
      </c>
      <c r="I14" s="21"/>
      <c r="J14" s="22"/>
      <c r="K14" s="22"/>
      <c r="L14" s="22"/>
      <c r="M14" s="22"/>
      <c r="N14" s="22"/>
      <c r="O14" s="22"/>
      <c r="P14" s="22">
        <v>1</v>
      </c>
      <c r="Q14" s="22">
        <v>2</v>
      </c>
      <c r="R14" s="22" t="s">
        <v>38</v>
      </c>
      <c r="S14" s="22" t="s">
        <v>38</v>
      </c>
      <c r="T14" s="59"/>
      <c r="U14" s="59"/>
      <c r="V14" s="25" t="s">
        <v>95</v>
      </c>
    </row>
    <row r="15" spans="1:22" s="26" customFormat="1" ht="34.9" customHeight="1" x14ac:dyDescent="0.2">
      <c r="A15" s="23" t="str">
        <f t="shared" si="1"/>
        <v>GET_ASC_ERROR_NUMBER_RECOVERED</v>
      </c>
      <c r="B15" s="17" t="s">
        <v>49</v>
      </c>
      <c r="C15" s="24" t="s">
        <v>143</v>
      </c>
      <c r="D15" s="21"/>
      <c r="E15" s="22" t="s">
        <v>53</v>
      </c>
      <c r="F15" s="22" t="s">
        <v>32</v>
      </c>
      <c r="G15" s="21"/>
      <c r="H15" s="22">
        <v>5</v>
      </c>
      <c r="I15" s="21" t="s">
        <v>126</v>
      </c>
      <c r="J15" s="22"/>
      <c r="K15" s="22"/>
      <c r="L15" s="22"/>
      <c r="M15" s="22"/>
      <c r="N15" s="22"/>
      <c r="O15" s="22"/>
      <c r="P15" s="22">
        <v>1</v>
      </c>
      <c r="Q15" s="22">
        <v>2</v>
      </c>
      <c r="R15" s="22" t="s">
        <v>38</v>
      </c>
      <c r="S15" s="22" t="s">
        <v>38</v>
      </c>
      <c r="T15" s="59"/>
      <c r="U15" s="59"/>
      <c r="V15" s="25" t="s">
        <v>46</v>
      </c>
    </row>
    <row r="16" spans="1:22" s="26" customFormat="1" ht="30.6" customHeight="1" x14ac:dyDescent="0.2">
      <c r="A16" s="23" t="str">
        <f t="shared" si="1"/>
        <v>GET_ASC_ERROR_NUMBER_OUTOFRANGE</v>
      </c>
      <c r="B16" s="17" t="s">
        <v>49</v>
      </c>
      <c r="C16" s="24" t="s">
        <v>144</v>
      </c>
      <c r="D16" s="21"/>
      <c r="E16" s="22" t="s">
        <v>54</v>
      </c>
      <c r="F16" s="22" t="s">
        <v>47</v>
      </c>
      <c r="G16" s="21"/>
      <c r="H16" s="22">
        <v>5</v>
      </c>
      <c r="I16" s="21" t="s">
        <v>48</v>
      </c>
      <c r="J16" s="22"/>
      <c r="K16" s="22"/>
      <c r="L16" s="22"/>
      <c r="M16" s="22"/>
      <c r="N16" s="22"/>
      <c r="O16" s="22"/>
      <c r="P16" s="22">
        <v>1</v>
      </c>
      <c r="Q16" s="22">
        <v>2</v>
      </c>
      <c r="R16" s="22" t="s">
        <v>38</v>
      </c>
      <c r="S16" s="22" t="s">
        <v>38</v>
      </c>
      <c r="T16" s="59"/>
      <c r="U16" s="59"/>
      <c r="V16" s="25" t="s">
        <v>46</v>
      </c>
    </row>
    <row r="17" spans="1:22" ht="22.9" customHeight="1" x14ac:dyDescent="0.2">
      <c r="A17" s="21" t="str">
        <f t="shared" si="1"/>
        <v>GET_ASC_HEARTBEAT</v>
      </c>
      <c r="B17" s="17" t="s">
        <v>49</v>
      </c>
      <c r="C17" s="21" t="s">
        <v>145</v>
      </c>
      <c r="E17" s="21" t="s">
        <v>113</v>
      </c>
      <c r="F17" s="21" t="s">
        <v>28</v>
      </c>
      <c r="G17" s="21" t="s">
        <v>26</v>
      </c>
      <c r="H17" s="21">
        <v>1</v>
      </c>
      <c r="I17" s="21">
        <v>0</v>
      </c>
      <c r="P17" s="21">
        <v>1</v>
      </c>
      <c r="Q17" s="21">
        <v>1</v>
      </c>
      <c r="R17" s="10" t="s">
        <v>111</v>
      </c>
      <c r="S17" s="11" t="s">
        <v>56</v>
      </c>
      <c r="T17" s="59"/>
      <c r="U17" s="59"/>
      <c r="V17" s="11" t="s">
        <v>112</v>
      </c>
    </row>
    <row r="18" spans="1:22" ht="12.75" customHeight="1" x14ac:dyDescent="0.2">
      <c r="R18" s="10"/>
      <c r="S18" s="11"/>
      <c r="T18" s="59"/>
      <c r="U18" s="59"/>
      <c r="V18" s="11"/>
    </row>
    <row r="19" spans="1:22" ht="12.75" customHeight="1" x14ac:dyDescent="0.2">
      <c r="R19" s="10"/>
      <c r="S19" s="11"/>
      <c r="T19" s="59"/>
      <c r="U19" s="59"/>
      <c r="V19" s="11"/>
    </row>
    <row r="20" spans="1:22" ht="12.75" customHeight="1" x14ac:dyDescent="0.2">
      <c r="R20" s="10"/>
      <c r="S20" s="11"/>
      <c r="T20" s="59"/>
      <c r="U20" s="59"/>
      <c r="V20" s="11"/>
    </row>
    <row r="21" spans="1:22" ht="12.75" customHeight="1" x14ac:dyDescent="0.2">
      <c r="T21" s="59"/>
      <c r="U21" s="59"/>
    </row>
    <row r="22" spans="1:22" ht="12.75" customHeight="1" x14ac:dyDescent="0.2">
      <c r="T22" s="59"/>
      <c r="U22" s="59"/>
    </row>
    <row r="23" spans="1:22" ht="12.75" customHeight="1" x14ac:dyDescent="0.2">
      <c r="T23" s="59"/>
      <c r="U23" s="59"/>
    </row>
    <row r="24" spans="1:22" ht="12.75" customHeight="1" x14ac:dyDescent="0.2">
      <c r="T24" s="59"/>
      <c r="U24" s="59"/>
    </row>
    <row r="25" spans="1:22" ht="12.75" customHeight="1" x14ac:dyDescent="0.2">
      <c r="T25" s="59"/>
      <c r="U25" s="59"/>
    </row>
    <row r="26" spans="1:22" ht="12.75" customHeight="1" x14ac:dyDescent="0.2">
      <c r="T26" s="59"/>
      <c r="U26" s="59"/>
    </row>
    <row r="27" spans="1:22" ht="12.75" customHeight="1" x14ac:dyDescent="0.2">
      <c r="T27" s="59"/>
      <c r="U27" s="59"/>
    </row>
    <row r="28" spans="1:22" ht="12.75" customHeight="1" x14ac:dyDescent="0.2">
      <c r="T28" s="59"/>
      <c r="U28" s="59"/>
    </row>
    <row r="29" spans="1:22" ht="12.75" customHeight="1" x14ac:dyDescent="0.2">
      <c r="T29" s="59"/>
      <c r="U29" s="59"/>
    </row>
    <row r="30" spans="1:22" ht="12.75" customHeight="1" x14ac:dyDescent="0.2">
      <c r="T30" s="59"/>
      <c r="U30" s="59"/>
    </row>
    <row r="31" spans="1:22" ht="12.75" customHeight="1" x14ac:dyDescent="0.2">
      <c r="T31" s="59"/>
      <c r="U31" s="59"/>
    </row>
    <row r="32" spans="1:22" ht="12.75" customHeight="1" x14ac:dyDescent="0.2">
      <c r="T32" s="59"/>
      <c r="U32" s="59"/>
    </row>
    <row r="33" spans="20:21" ht="12.75" customHeight="1" x14ac:dyDescent="0.2">
      <c r="T33" s="59"/>
      <c r="U33" s="59"/>
    </row>
    <row r="34" spans="20:21" ht="12.75" customHeight="1" x14ac:dyDescent="0.2">
      <c r="T34" s="59"/>
      <c r="U34" s="59"/>
    </row>
    <row r="35" spans="20:21" ht="12.75" customHeight="1" x14ac:dyDescent="0.2">
      <c r="T35" s="59"/>
      <c r="U35" s="59"/>
    </row>
    <row r="36" spans="20:21" ht="12.75" customHeight="1" x14ac:dyDescent="0.2">
      <c r="T36" s="59"/>
      <c r="U36" s="59"/>
    </row>
    <row r="37" spans="20:21" ht="12.75" customHeight="1" x14ac:dyDescent="0.2">
      <c r="T37" s="59"/>
      <c r="U37" s="59"/>
    </row>
    <row r="38" spans="20:21" ht="12.75" customHeight="1" x14ac:dyDescent="0.2">
      <c r="T38" s="59"/>
      <c r="U38" s="59"/>
    </row>
    <row r="39" spans="20:21" ht="12.75" customHeight="1" x14ac:dyDescent="0.2">
      <c r="T39" s="59"/>
      <c r="U39" s="59"/>
    </row>
    <row r="40" spans="20:21" ht="12.75" customHeight="1" x14ac:dyDescent="0.2">
      <c r="T40" s="59"/>
      <c r="U40" s="59"/>
    </row>
    <row r="41" spans="20:21" ht="12.75" customHeight="1" x14ac:dyDescent="0.2">
      <c r="T41" s="59"/>
      <c r="U41" s="59"/>
    </row>
    <row r="42" spans="20:21" ht="12.75" customHeight="1" x14ac:dyDescent="0.2">
      <c r="T42" s="59"/>
      <c r="U42" s="59"/>
    </row>
    <row r="43" spans="20:21" ht="12.75" customHeight="1" x14ac:dyDescent="0.2">
      <c r="T43" s="59"/>
      <c r="U43" s="59"/>
    </row>
    <row r="44" spans="20:21" ht="12.75" customHeight="1" x14ac:dyDescent="0.2">
      <c r="T44" s="59"/>
      <c r="U44" s="59"/>
    </row>
    <row r="45" spans="20:21" ht="12.75" customHeight="1" x14ac:dyDescent="0.2">
      <c r="T45" s="59"/>
      <c r="U45" s="59"/>
    </row>
    <row r="46" spans="20:21" ht="12.75" customHeight="1" x14ac:dyDescent="0.2">
      <c r="T46" s="59"/>
      <c r="U46" s="59"/>
    </row>
    <row r="47" spans="20:21" ht="12.75" customHeight="1" x14ac:dyDescent="0.2">
      <c r="T47" s="59"/>
      <c r="U47" s="59"/>
    </row>
    <row r="48" spans="20:21" ht="12.75" customHeight="1" x14ac:dyDescent="0.2">
      <c r="T48" s="59"/>
      <c r="U48" s="59"/>
    </row>
    <row r="49" spans="20:21" ht="12.75" customHeight="1" x14ac:dyDescent="0.2">
      <c r="T49" s="59"/>
      <c r="U49" s="59"/>
    </row>
    <row r="50" spans="20:21" ht="12.75" customHeight="1" x14ac:dyDescent="0.2">
      <c r="T50" s="59"/>
      <c r="U50" s="59"/>
    </row>
    <row r="51" spans="20:21" ht="12.75" customHeight="1" x14ac:dyDescent="0.2">
      <c r="T51" s="59"/>
      <c r="U51" s="59"/>
    </row>
    <row r="52" spans="20:21" ht="12.75" customHeight="1" x14ac:dyDescent="0.2">
      <c r="T52" s="59"/>
      <c r="U52" s="59"/>
    </row>
    <row r="53" spans="20:21" ht="12.75" customHeight="1" x14ac:dyDescent="0.2">
      <c r="T53" s="59"/>
      <c r="U53" s="59"/>
    </row>
    <row r="54" spans="20:21" ht="12.75" customHeight="1" x14ac:dyDescent="0.2">
      <c r="T54" s="59"/>
      <c r="U54" s="59"/>
    </row>
    <row r="55" spans="20:21" ht="12.75" customHeight="1" x14ac:dyDescent="0.2">
      <c r="T55" s="59"/>
      <c r="U55" s="59"/>
    </row>
    <row r="56" spans="20:21" ht="12.75" customHeight="1" x14ac:dyDescent="0.2">
      <c r="T56" s="59"/>
      <c r="U56" s="59"/>
    </row>
    <row r="57" spans="20:21" ht="12.75" customHeight="1" x14ac:dyDescent="0.2">
      <c r="T57" s="59"/>
      <c r="U57" s="59"/>
    </row>
    <row r="58" spans="20:21" ht="12.75" customHeight="1" x14ac:dyDescent="0.2">
      <c r="T58" s="59"/>
      <c r="U58" s="59"/>
    </row>
    <row r="59" spans="20:21" ht="12.75" customHeight="1" x14ac:dyDescent="0.2">
      <c r="T59" s="59"/>
      <c r="U59" s="59"/>
    </row>
    <row r="60" spans="20:21" ht="12.75" customHeight="1" x14ac:dyDescent="0.2">
      <c r="T60" s="59"/>
      <c r="U60" s="59"/>
    </row>
    <row r="61" spans="20:21" ht="12.75" customHeight="1" x14ac:dyDescent="0.2">
      <c r="T61" s="59"/>
      <c r="U61" s="59"/>
    </row>
    <row r="62" spans="20:21" ht="12.75" customHeight="1" x14ac:dyDescent="0.2">
      <c r="T62" s="59"/>
      <c r="U62" s="59"/>
    </row>
    <row r="63" spans="20:21" ht="12.75" customHeight="1" x14ac:dyDescent="0.2">
      <c r="T63" s="59"/>
      <c r="U63" s="59"/>
    </row>
    <row r="64" spans="20:21" ht="12.75" customHeight="1" x14ac:dyDescent="0.2">
      <c r="T64" s="59"/>
      <c r="U64" s="59"/>
    </row>
    <row r="65" spans="20:21" ht="12.75" customHeight="1" x14ac:dyDescent="0.2">
      <c r="T65" s="59"/>
      <c r="U65" s="59"/>
    </row>
  </sheetData>
  <sheetProtection selectLockedCells="1" selectUnlockedCells="1"/>
  <pageMargins left="0.74791666666666667" right="0.74791666666666667" top="0.98402777777777772" bottom="0.98402777777777772" header="0.51180555555555551" footer="0.51180555555555551"/>
  <pageSetup paperSize="9" firstPageNumber="0" orientation="portrait" horizontalDpi="300" verticalDpi="300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47"/>
  <sheetViews>
    <sheetView workbookViewId="0">
      <pane xSplit="1" topLeftCell="J1" activePane="topRight" state="frozen"/>
      <selection pane="topRight" activeCell="U1" sqref="U1"/>
    </sheetView>
  </sheetViews>
  <sheetFormatPr defaultColWidth="17.140625" defaultRowHeight="12.75" customHeight="1" x14ac:dyDescent="0.2"/>
  <cols>
    <col min="1" max="1" width="26.28515625" style="46" customWidth="1"/>
    <col min="2" max="4" width="17.140625" style="46"/>
    <col min="5" max="5" width="39" style="46" customWidth="1"/>
    <col min="6" max="6" width="17.140625" style="46"/>
    <col min="7" max="7" width="20.7109375" style="46" customWidth="1"/>
    <col min="8" max="8" width="17.140625" style="46"/>
    <col min="9" max="9" width="36.7109375" style="21" customWidth="1"/>
    <col min="10" max="17" width="17.140625" style="46"/>
    <col min="18" max="19" width="17.140625" style="21"/>
    <col min="20" max="21" width="17.140625" style="66"/>
    <col min="22" max="22" width="17.140625" style="49"/>
    <col min="23" max="23" width="36.28515625" style="46" customWidth="1"/>
    <col min="24" max="16384" width="17.140625" style="46"/>
  </cols>
  <sheetData>
    <row r="1" spans="1:23" s="44" customFormat="1" ht="32.25" customHeight="1" x14ac:dyDescent="0.2">
      <c r="A1" s="12" t="s">
        <v>9</v>
      </c>
      <c r="B1" s="12" t="s">
        <v>2</v>
      </c>
      <c r="C1" s="12" t="s">
        <v>11</v>
      </c>
      <c r="D1" s="12" t="s">
        <v>12</v>
      </c>
      <c r="E1" s="12" t="s">
        <v>13</v>
      </c>
      <c r="F1" s="12" t="s">
        <v>14</v>
      </c>
      <c r="G1" s="12" t="s">
        <v>15</v>
      </c>
      <c r="H1" s="12" t="s">
        <v>16</v>
      </c>
      <c r="I1" s="12" t="s">
        <v>17</v>
      </c>
      <c r="J1" s="12" t="s">
        <v>18</v>
      </c>
      <c r="K1" s="12" t="s">
        <v>19</v>
      </c>
      <c r="L1" s="12" t="s">
        <v>20</v>
      </c>
      <c r="M1" s="12" t="s">
        <v>21</v>
      </c>
      <c r="N1" s="12" t="s">
        <v>22</v>
      </c>
      <c r="O1" s="12" t="s">
        <v>23</v>
      </c>
      <c r="P1" s="12" t="s">
        <v>24</v>
      </c>
      <c r="Q1" s="12" t="s">
        <v>25</v>
      </c>
      <c r="R1" s="12" t="s">
        <v>36</v>
      </c>
      <c r="S1" s="12" t="s">
        <v>37</v>
      </c>
      <c r="T1" s="61" t="s">
        <v>128</v>
      </c>
      <c r="U1" s="58" t="s">
        <v>129</v>
      </c>
      <c r="V1" s="48" t="s">
        <v>89</v>
      </c>
      <c r="W1" s="12" t="s">
        <v>1</v>
      </c>
    </row>
    <row r="2" spans="1:23" s="21" customFormat="1" ht="34.9" customHeight="1" x14ac:dyDescent="0.2">
      <c r="A2" s="21" t="str">
        <f>CONCATENATE("SET_",B2,"_",C2)</f>
        <v>SET_ASC_RA</v>
      </c>
      <c r="B2" s="15" t="s">
        <v>49</v>
      </c>
      <c r="C2" s="15" t="s">
        <v>146</v>
      </c>
      <c r="D2" s="15"/>
      <c r="E2" s="28" t="s">
        <v>86</v>
      </c>
      <c r="F2" s="15" t="s">
        <v>32</v>
      </c>
      <c r="G2" s="15"/>
      <c r="H2" s="15"/>
      <c r="I2" s="47">
        <v>37954</v>
      </c>
      <c r="J2" s="15"/>
      <c r="K2" s="15"/>
      <c r="L2" s="15"/>
      <c r="M2" s="15"/>
      <c r="N2" s="15" t="s">
        <v>33</v>
      </c>
      <c r="O2" s="15"/>
      <c r="P2" s="15">
        <v>1</v>
      </c>
      <c r="Q2" s="15">
        <v>1</v>
      </c>
      <c r="R2" s="22" t="s">
        <v>38</v>
      </c>
      <c r="S2" s="22" t="s">
        <v>38</v>
      </c>
      <c r="T2" s="62"/>
      <c r="U2" s="62"/>
      <c r="V2" s="49" t="s">
        <v>90</v>
      </c>
      <c r="W2" s="15" t="s">
        <v>102</v>
      </c>
    </row>
    <row r="3" spans="1:23" s="21" customFormat="1" ht="34.9" customHeight="1" x14ac:dyDescent="0.2">
      <c r="A3" s="21" t="str">
        <f>CONCATENATE("SET_",B3,"_",C3)</f>
        <v>SET_ASC_DEC</v>
      </c>
      <c r="B3" s="15" t="s">
        <v>49</v>
      </c>
      <c r="C3" s="15" t="s">
        <v>147</v>
      </c>
      <c r="D3" s="15"/>
      <c r="E3" s="28" t="s">
        <v>87</v>
      </c>
      <c r="F3" s="15" t="s">
        <v>32</v>
      </c>
      <c r="G3" s="15"/>
      <c r="H3" s="15"/>
      <c r="I3" s="47">
        <v>89264</v>
      </c>
      <c r="J3" s="15"/>
      <c r="K3" s="15"/>
      <c r="L3" s="15"/>
      <c r="M3" s="15"/>
      <c r="N3" s="15" t="s">
        <v>33</v>
      </c>
      <c r="O3" s="15"/>
      <c r="P3" s="15">
        <v>1</v>
      </c>
      <c r="Q3" s="15">
        <v>1</v>
      </c>
      <c r="R3" s="22" t="s">
        <v>38</v>
      </c>
      <c r="S3" s="22" t="s">
        <v>38</v>
      </c>
      <c r="T3" s="62"/>
      <c r="U3" s="62"/>
      <c r="V3" s="49" t="s">
        <v>90</v>
      </c>
      <c r="W3" s="15" t="s">
        <v>103</v>
      </c>
    </row>
    <row r="4" spans="1:23" s="21" customFormat="1" ht="34.9" customHeight="1" x14ac:dyDescent="0.2">
      <c r="A4" s="21" t="str">
        <f>CONCATENATE("SET_",B4,"_",C4)</f>
        <v>SET_ASC_WND</v>
      </c>
      <c r="B4" s="15" t="s">
        <v>49</v>
      </c>
      <c r="C4" s="15" t="s">
        <v>148</v>
      </c>
      <c r="D4" s="15"/>
      <c r="E4" s="28" t="s">
        <v>84</v>
      </c>
      <c r="F4" s="15" t="s">
        <v>32</v>
      </c>
      <c r="G4" s="15"/>
      <c r="H4" s="15"/>
      <c r="I4" s="15" t="s">
        <v>125</v>
      </c>
      <c r="J4" s="15"/>
      <c r="K4" s="15"/>
      <c r="L4" s="15"/>
      <c r="M4" s="15"/>
      <c r="N4" s="15" t="s">
        <v>33</v>
      </c>
      <c r="O4" s="15"/>
      <c r="P4" s="15">
        <v>1</v>
      </c>
      <c r="Q4" s="15">
        <v>1</v>
      </c>
      <c r="R4" s="22" t="s">
        <v>38</v>
      </c>
      <c r="S4" s="22" t="s">
        <v>38</v>
      </c>
      <c r="T4" s="62"/>
      <c r="U4" s="62"/>
      <c r="V4" s="49" t="s">
        <v>90</v>
      </c>
      <c r="W4" s="15" t="s">
        <v>43</v>
      </c>
    </row>
    <row r="5" spans="1:23" s="16" customFormat="1" ht="34.9" customHeight="1" x14ac:dyDescent="0.2">
      <c r="A5" s="16" t="str">
        <f>CONCATENATE("SET_", B5,"_",C5)</f>
        <v>SET_ASC_DATAPATH</v>
      </c>
      <c r="B5" s="15" t="s">
        <v>49</v>
      </c>
      <c r="C5" s="19" t="s">
        <v>149</v>
      </c>
      <c r="D5" s="21"/>
      <c r="E5" s="19" t="s">
        <v>60</v>
      </c>
      <c r="F5" s="19" t="s">
        <v>31</v>
      </c>
      <c r="G5" s="21"/>
      <c r="H5" s="17"/>
      <c r="I5" s="21" t="s">
        <v>85</v>
      </c>
      <c r="J5" s="17" t="s">
        <v>26</v>
      </c>
      <c r="K5" s="17" t="s">
        <v>26</v>
      </c>
      <c r="L5" s="17"/>
      <c r="M5" s="17"/>
      <c r="N5" s="19" t="s">
        <v>26</v>
      </c>
      <c r="O5" s="17"/>
      <c r="P5" s="17">
        <v>1</v>
      </c>
      <c r="Q5" s="17">
        <v>1</v>
      </c>
      <c r="R5" s="22" t="s">
        <v>56</v>
      </c>
      <c r="S5" s="22" t="s">
        <v>56</v>
      </c>
      <c r="T5" s="62"/>
      <c r="U5" s="62"/>
      <c r="V5" s="49" t="s">
        <v>90</v>
      </c>
      <c r="W5" s="45" t="s">
        <v>61</v>
      </c>
    </row>
    <row r="6" spans="1:23" ht="12.75" customHeight="1" x14ac:dyDescent="0.2">
      <c r="R6" s="46"/>
      <c r="S6" s="46"/>
      <c r="T6" s="62"/>
      <c r="U6" s="62"/>
      <c r="V6" s="1"/>
    </row>
    <row r="7" spans="1:23" ht="12.75" customHeight="1" x14ac:dyDescent="0.2">
      <c r="R7" s="46"/>
      <c r="S7" s="46"/>
      <c r="T7" s="62"/>
      <c r="U7" s="62"/>
      <c r="V7" s="1"/>
    </row>
    <row r="8" spans="1:23" ht="12.75" customHeight="1" x14ac:dyDescent="0.2">
      <c r="R8" s="46"/>
      <c r="S8" s="46"/>
      <c r="T8" s="62"/>
      <c r="U8" s="62"/>
      <c r="V8" s="1"/>
    </row>
    <row r="9" spans="1:23" ht="12.75" customHeight="1" x14ac:dyDescent="0.2">
      <c r="R9" s="46"/>
      <c r="S9" s="46"/>
      <c r="T9" s="62"/>
      <c r="U9" s="62"/>
      <c r="V9" s="1"/>
    </row>
    <row r="10" spans="1:23" ht="12.75" customHeight="1" x14ac:dyDescent="0.2">
      <c r="R10" s="46"/>
      <c r="S10" s="46"/>
      <c r="T10" s="62"/>
      <c r="U10" s="62"/>
      <c r="V10" s="1"/>
    </row>
    <row r="11" spans="1:23" ht="12.75" customHeight="1" x14ac:dyDescent="0.2">
      <c r="R11" s="46"/>
      <c r="S11" s="46"/>
      <c r="T11" s="62"/>
      <c r="U11" s="62"/>
      <c r="V11" s="1"/>
    </row>
    <row r="12" spans="1:23" ht="12.75" customHeight="1" x14ac:dyDescent="0.2">
      <c r="R12" s="46"/>
      <c r="S12" s="46"/>
      <c r="T12" s="62"/>
      <c r="U12" s="62"/>
    </row>
    <row r="13" spans="1:23" ht="12.75" customHeight="1" x14ac:dyDescent="0.2">
      <c r="R13" s="46"/>
      <c r="S13" s="46"/>
      <c r="T13" s="62"/>
      <c r="U13" s="62"/>
    </row>
    <row r="14" spans="1:23" ht="12.75" customHeight="1" x14ac:dyDescent="0.2">
      <c r="R14" s="46"/>
      <c r="S14" s="46"/>
      <c r="T14" s="62"/>
      <c r="U14" s="62"/>
    </row>
    <row r="15" spans="1:23" ht="12.75" customHeight="1" x14ac:dyDescent="0.2">
      <c r="R15" s="46"/>
      <c r="S15" s="46"/>
      <c r="T15" s="62"/>
      <c r="U15" s="62"/>
    </row>
    <row r="16" spans="1:23" ht="12.75" customHeight="1" x14ac:dyDescent="0.2">
      <c r="R16" s="46"/>
      <c r="S16" s="46"/>
      <c r="T16" s="62"/>
      <c r="U16" s="62"/>
    </row>
    <row r="17" spans="18:21" ht="12.75" customHeight="1" x14ac:dyDescent="0.2">
      <c r="R17" s="46"/>
      <c r="S17" s="46"/>
      <c r="T17" s="62"/>
      <c r="U17" s="62"/>
    </row>
    <row r="18" spans="18:21" ht="12.75" customHeight="1" x14ac:dyDescent="0.2">
      <c r="R18" s="46"/>
      <c r="S18" s="46"/>
      <c r="T18" s="62"/>
      <c r="U18" s="62"/>
    </row>
    <row r="19" spans="18:21" ht="12.75" customHeight="1" x14ac:dyDescent="0.2">
      <c r="R19" s="46"/>
      <c r="S19" s="46"/>
      <c r="T19" s="62"/>
      <c r="U19" s="62"/>
    </row>
    <row r="20" spans="18:21" ht="12.75" customHeight="1" x14ac:dyDescent="0.2">
      <c r="R20" s="46"/>
      <c r="S20" s="46"/>
      <c r="T20" s="62"/>
      <c r="U20" s="62"/>
    </row>
    <row r="21" spans="18:21" ht="12.75" customHeight="1" x14ac:dyDescent="0.2">
      <c r="R21" s="46"/>
      <c r="S21" s="46"/>
      <c r="T21" s="62"/>
      <c r="U21" s="62"/>
    </row>
    <row r="22" spans="18:21" ht="12.75" customHeight="1" x14ac:dyDescent="0.2">
      <c r="R22" s="46"/>
      <c r="S22" s="46"/>
      <c r="T22" s="62"/>
      <c r="U22" s="62"/>
    </row>
    <row r="23" spans="18:21" ht="12.75" customHeight="1" x14ac:dyDescent="0.2">
      <c r="R23" s="46"/>
      <c r="S23" s="46"/>
      <c r="T23" s="62"/>
      <c r="U23" s="62"/>
    </row>
    <row r="24" spans="18:21" ht="12.75" customHeight="1" x14ac:dyDescent="0.2">
      <c r="T24" s="62"/>
      <c r="U24" s="62"/>
    </row>
    <row r="25" spans="18:21" ht="12.75" customHeight="1" x14ac:dyDescent="0.2">
      <c r="T25" s="62"/>
      <c r="U25" s="62"/>
    </row>
    <row r="26" spans="18:21" ht="12.75" customHeight="1" x14ac:dyDescent="0.2">
      <c r="T26" s="62"/>
      <c r="U26" s="62"/>
    </row>
    <row r="27" spans="18:21" ht="12.75" customHeight="1" x14ac:dyDescent="0.2">
      <c r="T27" s="62"/>
      <c r="U27" s="62"/>
    </row>
    <row r="28" spans="18:21" ht="12.75" customHeight="1" x14ac:dyDescent="0.2">
      <c r="T28" s="62"/>
      <c r="U28" s="62"/>
    </row>
    <row r="29" spans="18:21" ht="12.75" customHeight="1" x14ac:dyDescent="0.2">
      <c r="T29" s="62"/>
      <c r="U29" s="62"/>
    </row>
    <row r="30" spans="18:21" ht="12.75" customHeight="1" x14ac:dyDescent="0.2">
      <c r="T30" s="62"/>
      <c r="U30" s="62"/>
    </row>
    <row r="31" spans="18:21" ht="12.75" customHeight="1" x14ac:dyDescent="0.2">
      <c r="T31" s="62"/>
      <c r="U31" s="62"/>
    </row>
    <row r="32" spans="18:21" ht="12.75" customHeight="1" x14ac:dyDescent="0.2">
      <c r="T32" s="62"/>
      <c r="U32" s="62"/>
    </row>
    <row r="33" spans="20:21" ht="12.75" customHeight="1" x14ac:dyDescent="0.2">
      <c r="T33" s="62"/>
      <c r="U33" s="62"/>
    </row>
    <row r="34" spans="20:21" ht="12.75" customHeight="1" x14ac:dyDescent="0.2">
      <c r="T34" s="62"/>
      <c r="U34" s="62"/>
    </row>
    <row r="35" spans="20:21" ht="12.75" customHeight="1" x14ac:dyDescent="0.2">
      <c r="T35" s="62"/>
      <c r="U35" s="62"/>
    </row>
    <row r="36" spans="20:21" ht="12.75" customHeight="1" x14ac:dyDescent="0.2">
      <c r="T36" s="62"/>
      <c r="U36" s="62"/>
    </row>
    <row r="37" spans="20:21" ht="12.75" customHeight="1" x14ac:dyDescent="0.2">
      <c r="T37" s="62"/>
      <c r="U37" s="62"/>
    </row>
    <row r="38" spans="20:21" ht="12.75" customHeight="1" x14ac:dyDescent="0.2">
      <c r="T38" s="62"/>
      <c r="U38" s="62"/>
    </row>
    <row r="39" spans="20:21" ht="12.75" customHeight="1" x14ac:dyDescent="0.2">
      <c r="T39" s="62"/>
      <c r="U39" s="63"/>
    </row>
    <row r="40" spans="20:21" ht="12.75" customHeight="1" x14ac:dyDescent="0.2">
      <c r="T40" s="62"/>
      <c r="U40" s="64"/>
    </row>
    <row r="41" spans="20:21" ht="12.75" customHeight="1" x14ac:dyDescent="0.2">
      <c r="T41" s="62"/>
      <c r="U41" s="64"/>
    </row>
    <row r="42" spans="20:21" ht="12.75" customHeight="1" x14ac:dyDescent="0.2">
      <c r="T42" s="62"/>
      <c r="U42" s="64"/>
    </row>
    <row r="43" spans="20:21" ht="12.75" customHeight="1" x14ac:dyDescent="0.2">
      <c r="T43" s="62"/>
      <c r="U43" s="62"/>
    </row>
    <row r="44" spans="20:21" ht="12.75" customHeight="1" x14ac:dyDescent="0.2">
      <c r="T44" s="62"/>
      <c r="U44" s="65"/>
    </row>
    <row r="45" spans="20:21" ht="12.75" customHeight="1" x14ac:dyDescent="0.2">
      <c r="T45" s="62"/>
      <c r="U45" s="62"/>
    </row>
    <row r="46" spans="20:21" ht="12.75" customHeight="1" x14ac:dyDescent="0.2">
      <c r="T46" s="62"/>
      <c r="U46" s="62"/>
    </row>
    <row r="47" spans="20:21" ht="12.75" customHeight="1" x14ac:dyDescent="0.2">
      <c r="T47" s="62"/>
      <c r="U47" s="62"/>
    </row>
  </sheetData>
  <sheetProtection selectLockedCells="1" selectUnlockedCells="1"/>
  <pageMargins left="0.74791666666666667" right="0.74791666666666667" top="0.98402777777777772" bottom="0.98402777777777772" header="0.51180555555555551" footer="0.51180555555555551"/>
  <pageSetup paperSize="9" firstPageNumber="0" orientation="portrait" horizontalDpi="300" verticalDpi="300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3"/>
  <sheetViews>
    <sheetView topLeftCell="L1" workbookViewId="0">
      <selection activeCell="W1" sqref="W1"/>
    </sheetView>
  </sheetViews>
  <sheetFormatPr defaultColWidth="24" defaultRowHeight="12.75" customHeight="1" x14ac:dyDescent="0.2"/>
  <cols>
    <col min="1" max="1" width="39" style="43" customWidth="1"/>
    <col min="2" max="14" width="24" style="43" customWidth="1"/>
    <col min="15" max="15" width="19.5703125" style="43" customWidth="1"/>
    <col min="16" max="17" width="24" style="43" customWidth="1"/>
    <col min="18" max="19" width="11.42578125"/>
    <col min="20" max="21" width="18.7109375" style="67" customWidth="1"/>
    <col min="22" max="22" width="24" style="49"/>
    <col min="23" max="23" width="40.140625" style="43" customWidth="1"/>
    <col min="24" max="16384" width="24" style="43"/>
  </cols>
  <sheetData>
    <row r="1" spans="1:23" s="33" customFormat="1" ht="32.25" customHeight="1" x14ac:dyDescent="0.2">
      <c r="A1" s="32" t="s">
        <v>9</v>
      </c>
      <c r="B1" s="32" t="s">
        <v>10</v>
      </c>
      <c r="C1" s="32" t="s">
        <v>11</v>
      </c>
      <c r="D1" s="32" t="s">
        <v>12</v>
      </c>
      <c r="E1" s="32" t="s">
        <v>13</v>
      </c>
      <c r="F1" s="32" t="s">
        <v>14</v>
      </c>
      <c r="G1" s="32" t="s">
        <v>15</v>
      </c>
      <c r="H1" s="32" t="s">
        <v>16</v>
      </c>
      <c r="I1" s="32" t="s">
        <v>17</v>
      </c>
      <c r="J1" s="32" t="s">
        <v>18</v>
      </c>
      <c r="K1" s="32" t="s">
        <v>19</v>
      </c>
      <c r="L1" s="32" t="s">
        <v>20</v>
      </c>
      <c r="M1" s="32" t="s">
        <v>21</v>
      </c>
      <c r="N1" s="32" t="s">
        <v>22</v>
      </c>
      <c r="O1" s="32" t="s">
        <v>23</v>
      </c>
      <c r="P1" s="32" t="s">
        <v>24</v>
      </c>
      <c r="Q1" s="32" t="s">
        <v>25</v>
      </c>
      <c r="R1" s="12" t="s">
        <v>91</v>
      </c>
      <c r="S1" s="12" t="s">
        <v>92</v>
      </c>
      <c r="T1" s="61" t="s">
        <v>128</v>
      </c>
      <c r="U1" s="61" t="s">
        <v>129</v>
      </c>
      <c r="V1" s="48" t="s">
        <v>89</v>
      </c>
      <c r="W1" s="32" t="s">
        <v>1</v>
      </c>
    </row>
    <row r="2" spans="1:23" s="14" customFormat="1" ht="43.9" customHeight="1" x14ac:dyDescent="0.2">
      <c r="A2" s="21" t="str">
        <f t="shared" ref="A2:A7" si="0">CONCATENATE("CMD_",B2,"_",C2)</f>
        <v>CMD_ASC_EXEC</v>
      </c>
      <c r="B2" s="15" t="s">
        <v>49</v>
      </c>
      <c r="C2" s="27" t="s">
        <v>150</v>
      </c>
      <c r="D2" s="15"/>
      <c r="E2" s="28" t="s">
        <v>80</v>
      </c>
      <c r="F2" s="15" t="s">
        <v>34</v>
      </c>
      <c r="G2" s="15">
        <v>1</v>
      </c>
      <c r="H2" s="15"/>
      <c r="I2" s="15">
        <v>0</v>
      </c>
      <c r="J2" s="15"/>
      <c r="K2" s="15"/>
      <c r="L2" s="15"/>
      <c r="M2" s="15"/>
      <c r="N2" s="29" t="s">
        <v>79</v>
      </c>
      <c r="O2" s="30" t="s">
        <v>65</v>
      </c>
      <c r="P2" s="15">
        <v>1</v>
      </c>
      <c r="Q2" s="15">
        <v>1</v>
      </c>
      <c r="R2"/>
      <c r="S2"/>
      <c r="T2" s="59"/>
      <c r="U2" s="59"/>
      <c r="V2" s="50" t="s">
        <v>90</v>
      </c>
      <c r="W2" s="31" t="s">
        <v>81</v>
      </c>
    </row>
    <row r="3" spans="1:23" s="34" customFormat="1" ht="43.9" customHeight="1" x14ac:dyDescent="0.2">
      <c r="A3" s="34" t="str">
        <f t="shared" si="0"/>
        <v>CMD_ASC_UPDATESTOP</v>
      </c>
      <c r="B3" s="15" t="s">
        <v>49</v>
      </c>
      <c r="C3" s="36" t="s">
        <v>151</v>
      </c>
      <c r="D3" s="35"/>
      <c r="E3" s="37" t="s">
        <v>71</v>
      </c>
      <c r="F3" s="35" t="s">
        <v>64</v>
      </c>
      <c r="G3" s="35">
        <v>1</v>
      </c>
      <c r="H3" s="35"/>
      <c r="I3" s="35">
        <v>-1</v>
      </c>
      <c r="J3" s="35"/>
      <c r="K3" s="35"/>
      <c r="L3" s="35"/>
      <c r="M3" s="35"/>
      <c r="N3" s="38"/>
      <c r="O3" s="39" t="s">
        <v>65</v>
      </c>
      <c r="P3" s="35">
        <v>1</v>
      </c>
      <c r="Q3" s="35">
        <v>1</v>
      </c>
      <c r="R3"/>
      <c r="S3"/>
      <c r="T3" s="59"/>
      <c r="U3" s="59"/>
      <c r="V3" s="50" t="s">
        <v>90</v>
      </c>
      <c r="W3" s="40" t="s">
        <v>76</v>
      </c>
    </row>
    <row r="4" spans="1:23" s="34" customFormat="1" ht="43.9" customHeight="1" x14ac:dyDescent="0.2">
      <c r="A4" s="34" t="str">
        <f t="shared" si="0"/>
        <v>CMD_ASC_UPDATERESUME</v>
      </c>
      <c r="B4" s="15" t="s">
        <v>49</v>
      </c>
      <c r="C4" s="36" t="s">
        <v>152</v>
      </c>
      <c r="D4" s="35"/>
      <c r="E4" s="37" t="s">
        <v>72</v>
      </c>
      <c r="F4" s="35" t="s">
        <v>64</v>
      </c>
      <c r="G4" s="35">
        <v>1</v>
      </c>
      <c r="H4" s="35"/>
      <c r="I4" s="35">
        <v>-1</v>
      </c>
      <c r="J4" s="35"/>
      <c r="K4" s="35"/>
      <c r="L4" s="35"/>
      <c r="M4" s="35"/>
      <c r="N4" s="38"/>
      <c r="O4" s="39" t="s">
        <v>65</v>
      </c>
      <c r="P4" s="35">
        <v>1</v>
      </c>
      <c r="Q4" s="35">
        <v>1</v>
      </c>
      <c r="R4"/>
      <c r="S4"/>
      <c r="T4" s="59"/>
      <c r="U4" s="59"/>
      <c r="V4" s="50" t="s">
        <v>90</v>
      </c>
      <c r="W4" s="40" t="s">
        <v>77</v>
      </c>
    </row>
    <row r="5" spans="1:23" s="34" customFormat="1" ht="43.9" customHeight="1" x14ac:dyDescent="0.2">
      <c r="A5" s="34" t="str">
        <f t="shared" si="0"/>
        <v>CMD_ASC_SERVERSHUTDOWN</v>
      </c>
      <c r="B5" s="15" t="s">
        <v>49</v>
      </c>
      <c r="C5" s="36" t="s">
        <v>153</v>
      </c>
      <c r="D5" s="35"/>
      <c r="E5" s="37" t="s">
        <v>73</v>
      </c>
      <c r="F5" s="35" t="s">
        <v>66</v>
      </c>
      <c r="G5" s="35">
        <v>1</v>
      </c>
      <c r="H5" s="35"/>
      <c r="I5" s="35">
        <v>0</v>
      </c>
      <c r="J5" s="35"/>
      <c r="K5" s="35"/>
      <c r="L5" s="35"/>
      <c r="M5" s="35"/>
      <c r="N5" s="38"/>
      <c r="O5" s="39" t="s">
        <v>65</v>
      </c>
      <c r="P5" s="35">
        <v>5</v>
      </c>
      <c r="Q5" s="35">
        <v>20</v>
      </c>
      <c r="R5"/>
      <c r="S5"/>
      <c r="T5" s="59"/>
      <c r="U5" s="59"/>
      <c r="V5" s="50" t="s">
        <v>90</v>
      </c>
      <c r="W5" s="40" t="s">
        <v>78</v>
      </c>
    </row>
    <row r="6" spans="1:23" s="34" customFormat="1" ht="25.9" customHeight="1" x14ac:dyDescent="0.2">
      <c r="A6" s="34" t="str">
        <f t="shared" si="0"/>
        <v>CMD_ASC_ERROR_INFO</v>
      </c>
      <c r="B6" s="15" t="s">
        <v>49</v>
      </c>
      <c r="C6" s="35" t="s">
        <v>154</v>
      </c>
      <c r="D6" s="35"/>
      <c r="E6" s="37" t="s">
        <v>74</v>
      </c>
      <c r="F6" s="35" t="s">
        <v>66</v>
      </c>
      <c r="G6" s="35">
        <v>0</v>
      </c>
      <c r="H6" s="35"/>
      <c r="I6" s="35">
        <v>0</v>
      </c>
      <c r="J6" s="35"/>
      <c r="K6" s="35"/>
      <c r="L6" s="35"/>
      <c r="M6" s="35"/>
      <c r="N6" s="38"/>
      <c r="O6" s="41" t="s">
        <v>65</v>
      </c>
      <c r="P6" s="35">
        <v>1</v>
      </c>
      <c r="Q6" s="35">
        <v>1</v>
      </c>
      <c r="R6"/>
      <c r="S6"/>
      <c r="T6" s="59"/>
      <c r="U6" s="59"/>
      <c r="V6" s="50" t="s">
        <v>90</v>
      </c>
      <c r="W6" s="42" t="s">
        <v>67</v>
      </c>
    </row>
    <row r="7" spans="1:23" s="34" customFormat="1" ht="25.9" customHeight="1" x14ac:dyDescent="0.2">
      <c r="A7" s="34" t="str">
        <f t="shared" si="0"/>
        <v>CMD_ASC_ERROR_RESET</v>
      </c>
      <c r="B7" s="15" t="s">
        <v>49</v>
      </c>
      <c r="C7" s="35" t="s">
        <v>155</v>
      </c>
      <c r="D7" s="35"/>
      <c r="E7" s="37" t="s">
        <v>75</v>
      </c>
      <c r="F7" s="35" t="s">
        <v>47</v>
      </c>
      <c r="G7" s="35" t="s">
        <v>68</v>
      </c>
      <c r="H7" s="35"/>
      <c r="I7" s="35" t="s">
        <v>69</v>
      </c>
      <c r="J7" s="35"/>
      <c r="K7" s="35"/>
      <c r="L7" s="35"/>
      <c r="M7" s="35"/>
      <c r="N7" s="38"/>
      <c r="O7" s="41" t="s">
        <v>65</v>
      </c>
      <c r="P7" s="35">
        <v>1</v>
      </c>
      <c r="Q7" s="35">
        <v>1</v>
      </c>
      <c r="R7"/>
      <c r="S7"/>
      <c r="T7" s="59"/>
      <c r="U7" s="59"/>
      <c r="V7" s="50" t="s">
        <v>90</v>
      </c>
      <c r="W7" s="42" t="s">
        <v>70</v>
      </c>
    </row>
    <row r="8" spans="1:23" ht="12.75" customHeight="1" x14ac:dyDescent="0.2">
      <c r="T8" s="59"/>
      <c r="U8" s="59"/>
    </row>
    <row r="9" spans="1:23" ht="12.75" customHeight="1" x14ac:dyDescent="0.2">
      <c r="T9" s="59"/>
      <c r="U9" s="59"/>
    </row>
    <row r="10" spans="1:23" ht="12.75" customHeight="1" x14ac:dyDescent="0.2">
      <c r="T10" s="59"/>
      <c r="U10" s="59"/>
    </row>
    <row r="11" spans="1:23" ht="12.75" customHeight="1" x14ac:dyDescent="0.2">
      <c r="T11" s="59"/>
      <c r="U11" s="59"/>
    </row>
    <row r="12" spans="1:23" ht="12.75" customHeight="1" x14ac:dyDescent="0.2">
      <c r="T12" s="59"/>
      <c r="U12" s="59"/>
    </row>
    <row r="13" spans="1:23" ht="12.75" customHeight="1" x14ac:dyDescent="0.2">
      <c r="T13" s="59"/>
      <c r="U13" s="59"/>
    </row>
    <row r="14" spans="1:23" ht="12.75" customHeight="1" x14ac:dyDescent="0.2">
      <c r="T14" s="59"/>
      <c r="U14" s="59"/>
    </row>
    <row r="15" spans="1:23" ht="12.75" customHeight="1" x14ac:dyDescent="0.2">
      <c r="T15" s="59"/>
      <c r="U15" s="59"/>
    </row>
    <row r="16" spans="1:23" ht="12.75" customHeight="1" x14ac:dyDescent="0.2">
      <c r="T16" s="59"/>
      <c r="U16" s="59"/>
    </row>
    <row r="17" spans="20:21" ht="12.75" customHeight="1" x14ac:dyDescent="0.2">
      <c r="T17" s="59"/>
      <c r="U17" s="59"/>
    </row>
    <row r="18" spans="20:21" ht="12.75" customHeight="1" x14ac:dyDescent="0.2">
      <c r="T18" s="59"/>
      <c r="U18" s="59"/>
    </row>
    <row r="19" spans="20:21" ht="12.75" customHeight="1" x14ac:dyDescent="0.2">
      <c r="T19" s="59"/>
      <c r="U19" s="59"/>
    </row>
    <row r="20" spans="20:21" ht="12.75" customHeight="1" x14ac:dyDescent="0.2">
      <c r="T20" s="59"/>
      <c r="U20" s="59"/>
    </row>
    <row r="21" spans="20:21" ht="12.75" customHeight="1" x14ac:dyDescent="0.2">
      <c r="T21" s="59"/>
      <c r="U21" s="59"/>
    </row>
    <row r="22" spans="20:21" ht="12.75" customHeight="1" x14ac:dyDescent="0.2">
      <c r="T22" s="59"/>
      <c r="U22" s="59"/>
    </row>
    <row r="23" spans="20:21" ht="12.75" customHeight="1" x14ac:dyDescent="0.2">
      <c r="T23" s="59"/>
      <c r="U23" s="59"/>
    </row>
  </sheetData>
  <sheetProtection selectLockedCells="1" selectUnlockedCells="1"/>
  <pageMargins left="0.74791666666666667" right="0.74791666666666667" top="0.98402777777777772" bottom="0.98402777777777772" header="0.51180555555555551" footer="0.51180555555555551"/>
  <pageSetup paperSize="9" firstPageNumber="0" orientation="portrait" horizontalDpi="300" verticalDpi="300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9"/>
  <sheetViews>
    <sheetView topLeftCell="G1" workbookViewId="0">
      <selection activeCell="L1" sqref="L1:L1048576"/>
    </sheetView>
  </sheetViews>
  <sheetFormatPr defaultColWidth="11" defaultRowHeight="12.75" x14ac:dyDescent="0.2"/>
  <cols>
    <col min="1" max="1" width="46.140625" style="52" customWidth="1"/>
    <col min="2" max="2" width="33" style="52" customWidth="1"/>
    <col min="3" max="3" width="21.28515625" style="52" customWidth="1"/>
    <col min="4" max="4" width="19.85546875" style="52" customWidth="1"/>
    <col min="5" max="5" width="28.7109375" style="52" customWidth="1"/>
    <col min="6" max="14" width="11" style="52"/>
    <col min="15" max="15" width="37.28515625" style="52" customWidth="1"/>
    <col min="16" max="16" width="25.140625" style="52" customWidth="1"/>
    <col min="17" max="17" width="21.28515625" style="52" customWidth="1"/>
    <col min="18" max="19" width="11.42578125" style="51"/>
    <col min="20" max="21" width="9.140625" style="67"/>
    <col min="22" max="22" width="11.42578125" style="51"/>
    <col min="23" max="23" width="45.7109375" style="52" customWidth="1"/>
    <col min="24" max="16384" width="11" style="52"/>
  </cols>
  <sheetData>
    <row r="1" spans="1:23" s="56" customFormat="1" ht="32.25" customHeight="1" x14ac:dyDescent="0.2">
      <c r="A1" s="54" t="s">
        <v>9</v>
      </c>
      <c r="B1" s="54" t="s">
        <v>10</v>
      </c>
      <c r="C1" s="54" t="s">
        <v>11</v>
      </c>
      <c r="D1" s="54" t="s">
        <v>12</v>
      </c>
      <c r="E1" s="54" t="s">
        <v>13</v>
      </c>
      <c r="F1" s="54" t="s">
        <v>14</v>
      </c>
      <c r="G1" s="54" t="s">
        <v>15</v>
      </c>
      <c r="H1" s="54" t="s">
        <v>16</v>
      </c>
      <c r="I1" s="54" t="s">
        <v>17</v>
      </c>
      <c r="J1" s="54" t="s">
        <v>18</v>
      </c>
      <c r="K1" s="54" t="s">
        <v>19</v>
      </c>
      <c r="L1" s="54" t="s">
        <v>20</v>
      </c>
      <c r="M1" s="54" t="s">
        <v>21</v>
      </c>
      <c r="N1" s="54" t="s">
        <v>22</v>
      </c>
      <c r="O1" s="54" t="s">
        <v>23</v>
      </c>
      <c r="P1" s="54" t="s">
        <v>24</v>
      </c>
      <c r="Q1" s="54" t="s">
        <v>25</v>
      </c>
      <c r="R1" s="54" t="s">
        <v>91</v>
      </c>
      <c r="S1" s="54" t="s">
        <v>92</v>
      </c>
      <c r="T1" s="68" t="s">
        <v>128</v>
      </c>
      <c r="U1" s="68" t="s">
        <v>129</v>
      </c>
      <c r="V1" s="55" t="s">
        <v>89</v>
      </c>
      <c r="W1" s="54" t="s">
        <v>1</v>
      </c>
    </row>
    <row r="2" spans="1:23" s="57" customFormat="1" ht="13.5" customHeight="1" x14ac:dyDescent="0.2">
      <c r="A2" s="57" t="s">
        <v>116</v>
      </c>
      <c r="B2" s="57" t="s">
        <v>49</v>
      </c>
      <c r="C2" s="57" t="s">
        <v>108</v>
      </c>
      <c r="E2" s="57" t="s">
        <v>114</v>
      </c>
      <c r="F2" s="57" t="s">
        <v>109</v>
      </c>
      <c r="G2" s="57">
        <v>100</v>
      </c>
      <c r="I2" s="57">
        <v>100</v>
      </c>
      <c r="O2" s="57" t="s">
        <v>120</v>
      </c>
      <c r="T2" s="30"/>
      <c r="U2" s="30"/>
      <c r="V2" s="57" t="s">
        <v>90</v>
      </c>
      <c r="W2" s="57" t="s">
        <v>115</v>
      </c>
    </row>
    <row r="3" spans="1:23" s="57" customFormat="1" ht="12.75" customHeight="1" x14ac:dyDescent="0.2">
      <c r="A3" s="57" t="s">
        <v>117</v>
      </c>
      <c r="B3" s="57" t="s">
        <v>49</v>
      </c>
      <c r="C3" s="57" t="s">
        <v>110</v>
      </c>
      <c r="E3" s="57" t="s">
        <v>114</v>
      </c>
      <c r="F3" s="57" t="s">
        <v>109</v>
      </c>
      <c r="G3" s="57">
        <v>102</v>
      </c>
      <c r="I3" s="57">
        <v>100</v>
      </c>
      <c r="O3" s="57" t="s">
        <v>121</v>
      </c>
      <c r="T3" s="30"/>
      <c r="U3" s="30"/>
      <c r="V3" s="57" t="s">
        <v>90</v>
      </c>
      <c r="W3" s="57" t="s">
        <v>123</v>
      </c>
    </row>
    <row r="4" spans="1:23" s="57" customFormat="1" ht="13.5" customHeight="1" x14ac:dyDescent="0.2">
      <c r="A4" s="57" t="s">
        <v>118</v>
      </c>
      <c r="B4" s="57" t="s">
        <v>49</v>
      </c>
      <c r="C4" s="57" t="s">
        <v>119</v>
      </c>
      <c r="E4" s="57" t="s">
        <v>114</v>
      </c>
      <c r="F4" s="57" t="s">
        <v>109</v>
      </c>
      <c r="G4" s="57">
        <v>101</v>
      </c>
      <c r="I4" s="57">
        <v>100</v>
      </c>
      <c r="O4" s="57" t="s">
        <v>122</v>
      </c>
      <c r="T4" s="30"/>
      <c r="U4" s="30"/>
      <c r="V4" s="57" t="s">
        <v>90</v>
      </c>
      <c r="W4" s="57" t="s">
        <v>124</v>
      </c>
    </row>
    <row r="5" spans="1:23" x14ac:dyDescent="0.2">
      <c r="T5" s="30"/>
      <c r="U5" s="30"/>
      <c r="V5" s="53"/>
    </row>
    <row r="6" spans="1:23" x14ac:dyDescent="0.2">
      <c r="V6" s="53"/>
    </row>
    <row r="7" spans="1:23" x14ac:dyDescent="0.2">
      <c r="V7" s="53"/>
    </row>
    <row r="8" spans="1:23" x14ac:dyDescent="0.2">
      <c r="V8" s="53"/>
    </row>
    <row r="9" spans="1:23" x14ac:dyDescent="0.2">
      <c r="V9" s="53"/>
    </row>
  </sheetData>
  <sheetProtection selectLockedCells="1" selectUnlockedCells="1"/>
  <pageMargins left="0.74791666666666667" right="0.74791666666666667" top="0.98402777777777772" bottom="0.98402777777777772" header="0.51180555555555551" footer="0.51180555555555551"/>
  <pageSetup paperSize="9" firstPageNumber="0" orientation="portrait" horizontalDpi="300" verticalDpi="300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"/>
  <sheetViews>
    <sheetView workbookViewId="0">
      <selection sqref="A1:XFD1"/>
    </sheetView>
  </sheetViews>
  <sheetFormatPr defaultRowHeight="12.75" x14ac:dyDescent="0.2"/>
  <sheetData>
    <row r="1" spans="1:9" s="72" customFormat="1" ht="24.95" customHeight="1" x14ac:dyDescent="0.2">
      <c r="A1" s="69" t="s">
        <v>9</v>
      </c>
      <c r="B1" s="70" t="s">
        <v>2</v>
      </c>
      <c r="C1" s="71" t="s">
        <v>156</v>
      </c>
      <c r="D1" s="71" t="s">
        <v>157</v>
      </c>
      <c r="E1" s="71" t="s">
        <v>158</v>
      </c>
      <c r="F1" s="71" t="s">
        <v>159</v>
      </c>
      <c r="G1" s="71" t="s">
        <v>160</v>
      </c>
      <c r="H1" s="71" t="s">
        <v>161</v>
      </c>
      <c r="I1" s="71" t="s">
        <v>1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8"/>
  <sheetViews>
    <sheetView workbookViewId="0">
      <selection activeCell="C2" sqref="C2"/>
    </sheetView>
  </sheetViews>
  <sheetFormatPr defaultRowHeight="12.75" x14ac:dyDescent="0.2"/>
  <cols>
    <col min="1" max="1" width="28.7109375" customWidth="1"/>
    <col min="2" max="2" width="21.140625" customWidth="1"/>
    <col min="3" max="3" width="60.85546875" customWidth="1"/>
  </cols>
  <sheetData>
    <row r="1" spans="1:4" s="75" customFormat="1" ht="32.25" customHeight="1" x14ac:dyDescent="0.2">
      <c r="A1" s="73" t="s">
        <v>162</v>
      </c>
      <c r="B1" s="73" t="s">
        <v>163</v>
      </c>
      <c r="C1" s="73" t="s">
        <v>10</v>
      </c>
      <c r="D1" s="74"/>
    </row>
    <row r="2" spans="1:4" s="76" customFormat="1" x14ac:dyDescent="0.2">
      <c r="A2" s="80">
        <v>44938</v>
      </c>
      <c r="B2" s="76" t="s">
        <v>165</v>
      </c>
      <c r="C2" s="76" t="s">
        <v>164</v>
      </c>
    </row>
    <row r="3" spans="1:4" s="76" customFormat="1" x14ac:dyDescent="0.2"/>
    <row r="4" spans="1:4" s="76" customFormat="1" x14ac:dyDescent="0.2"/>
    <row r="5" spans="1:4" s="76" customFormat="1" x14ac:dyDescent="0.2"/>
    <row r="6" spans="1:4" s="76" customFormat="1" x14ac:dyDescent="0.2"/>
    <row r="7" spans="1:4" s="76" customFormat="1" x14ac:dyDescent="0.2"/>
    <row r="8" spans="1:4" s="76" customFormat="1" x14ac:dyDescent="0.2"/>
    <row r="9" spans="1:4" s="76" customFormat="1" x14ac:dyDescent="0.2"/>
    <row r="10" spans="1:4" s="76" customFormat="1" x14ac:dyDescent="0.2"/>
    <row r="11" spans="1:4" s="76" customFormat="1" x14ac:dyDescent="0.2"/>
    <row r="12" spans="1:4" s="76" customFormat="1" x14ac:dyDescent="0.2"/>
    <row r="13" spans="1:4" s="76" customFormat="1" x14ac:dyDescent="0.2"/>
    <row r="14" spans="1:4" s="76" customFormat="1" x14ac:dyDescent="0.2"/>
    <row r="15" spans="1:4" s="77" customFormat="1" ht="25.15" customHeight="1" x14ac:dyDescent="0.2"/>
    <row r="16" spans="1:4" s="1" customFormat="1" ht="18.75" customHeight="1" x14ac:dyDescent="0.2"/>
    <row r="17" s="78" customFormat="1" ht="44.45" customHeight="1" x14ac:dyDescent="0.2"/>
    <row r="18" s="79" customFormat="1" ht="44.45" customHeight="1" x14ac:dyDescent="0.2"/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8</vt:i4>
      </vt:variant>
    </vt:vector>
  </HeadingPairs>
  <TitlesOfParts>
    <vt:vector size="8" baseType="lpstr">
      <vt:lpstr>Main</vt:lpstr>
      <vt:lpstr>Foglio1</vt:lpstr>
      <vt:lpstr>GET</vt:lpstr>
      <vt:lpstr>SET</vt:lpstr>
      <vt:lpstr>CMD</vt:lpstr>
      <vt:lpstr>MODE</vt:lpstr>
      <vt:lpstr>Methods</vt:lpstr>
      <vt:lpstr>Notes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ASTRI</dc:creator>
  <cp:lastModifiedBy>Pietro Bruno</cp:lastModifiedBy>
  <dcterms:created xsi:type="dcterms:W3CDTF">2014-06-30T13:30:33Z</dcterms:created>
  <dcterms:modified xsi:type="dcterms:W3CDTF">2023-01-12T15:57:54Z</dcterms:modified>
</cp:coreProperties>
</file>